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autoCompressPictures="0" defaultThemeVersion="124226"/>
  <mc:AlternateContent xmlns:mc="http://schemas.openxmlformats.org/markup-compatibility/2006">
    <mc:Choice Requires="x15">
      <x15ac:absPath xmlns:x15ac="http://schemas.microsoft.com/office/spreadsheetml/2010/11/ac" url="https://depedph-my.sharepoint.com/personal/nuevavizcaya_smme_deped_gov_ph/Documents/SMEA and DsMEA Data Gathering Template/2026 SCHOOL AND DISTRICT MEA AND CONSOLIDATION TEMPLATES/"/>
    </mc:Choice>
  </mc:AlternateContent>
  <xr:revisionPtr revIDLastSave="164" documentId="13_ncr:1_{41F51311-A6B5-4766-8879-530CB81956C8}" xr6:coauthVersionLast="47" xr6:coauthVersionMax="47" xr10:uidLastSave="{43607DC8-F9B4-425F-B8CE-08F32E3DBC8B}"/>
  <bookViews>
    <workbookView xWindow="-120" yWindow="-120" windowWidth="29040" windowHeight="15720" activeTab="1" xr2:uid="{00000000-000D-0000-FFFF-FFFF00000000}"/>
  </bookViews>
  <sheets>
    <sheet name="DROP DOWN SOURCE" sheetId="14" r:id="rId1"/>
    <sheet name="Template 1" sheetId="13" r:id="rId2"/>
    <sheet name="Template 2" sheetId="6" r:id="rId3"/>
    <sheet name="Template 3" sheetId="8" r:id="rId4"/>
    <sheet name="Template 4" sheetId="7" r:id="rId5"/>
    <sheet name="Template 5" sheetId="15" r:id="rId6"/>
    <sheet name="Template 6" sheetId="16" r:id="rId7"/>
  </sheets>
  <definedNames>
    <definedName name="KRA_1_INSTRUCTIONAL_SUPERVISION">'DROP DOWN SOURCE'!$A$11:$A$13</definedName>
    <definedName name="KRA_2_TECHNICAL_ASSISTANCE_IN_SCHOOL_MANAGEMENT">'DROP DOWN SOURCE'!$B$11:$B$15</definedName>
    <definedName name="KRA_3_MONITORING_AND_EVALUATION">'DROP DOWN SOURCE'!$C$11:$C$13</definedName>
    <definedName name="KRA_4_CURRICULUM_DEVELOPMENT__ENRICHMENT_AND_LOCALIZATION">'DROP DOWN SOURCE'!$D$11</definedName>
    <definedName name="KRA_5_LEARNING_OUTCOMES_ASSESSMENT">'DROP DOWN SOURCE'!$E$11:$E$12</definedName>
    <definedName name="KRA_6_RESEARCH">'DROP DOWN SOURCE'!$F$11</definedName>
    <definedName name="KRA_7_TECHNICAL_ASSISTANCE">'DROP DOWN SOURCE'!$G$11:$G$15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3" l="1"/>
  <c r="N12" i="13"/>
  <c r="M13" i="13"/>
  <c r="N13" i="13"/>
  <c r="M14" i="13"/>
  <c r="N14" i="13"/>
  <c r="M15" i="13"/>
  <c r="N15" i="13"/>
  <c r="M16" i="13"/>
  <c r="N16" i="13"/>
  <c r="M17" i="13"/>
  <c r="N17" i="13"/>
  <c r="M18" i="13"/>
  <c r="N18" i="13"/>
  <c r="M19" i="13"/>
  <c r="N19" i="13"/>
  <c r="M20" i="13"/>
  <c r="N20" i="13"/>
  <c r="M21" i="13"/>
  <c r="N21" i="13"/>
  <c r="M22" i="13"/>
  <c r="N22" i="13"/>
  <c r="M23" i="13"/>
  <c r="N23" i="13"/>
  <c r="M24" i="13"/>
  <c r="N24" i="13"/>
  <c r="M25" i="13"/>
  <c r="N25" i="13"/>
  <c r="M26" i="13"/>
  <c r="N26" i="13"/>
  <c r="M27" i="13"/>
  <c r="N27" i="13"/>
  <c r="M28" i="13"/>
  <c r="N28" i="13"/>
  <c r="M29" i="13"/>
  <c r="N29" i="13"/>
  <c r="M30" i="13"/>
  <c r="N30" i="13"/>
  <c r="M31" i="13"/>
  <c r="N31" i="13"/>
  <c r="M32" i="13"/>
  <c r="N32" i="13"/>
  <c r="M33" i="13"/>
  <c r="N33" i="13"/>
  <c r="M34" i="13"/>
  <c r="N34" i="13"/>
  <c r="M35" i="13"/>
  <c r="N35" i="13"/>
  <c r="M36" i="13"/>
  <c r="N36" i="13"/>
  <c r="M37" i="13"/>
  <c r="N37" i="13"/>
  <c r="M38" i="13"/>
  <c r="N38" i="13"/>
  <c r="M39" i="13"/>
  <c r="N39" i="13"/>
  <c r="M40" i="13"/>
  <c r="N40" i="13"/>
  <c r="M41" i="13"/>
  <c r="N41" i="13"/>
  <c r="M42" i="13"/>
  <c r="N42" i="13"/>
  <c r="M43" i="13"/>
  <c r="N43" i="13"/>
  <c r="M44" i="13"/>
  <c r="N44" i="13"/>
  <c r="M45" i="13"/>
  <c r="N45" i="13"/>
  <c r="M46" i="13"/>
  <c r="N46" i="13"/>
  <c r="M47" i="13"/>
  <c r="N47" i="13"/>
  <c r="M48" i="13"/>
  <c r="N48" i="13"/>
  <c r="M49" i="13"/>
  <c r="N49" i="13"/>
  <c r="M50" i="13"/>
  <c r="N50" i="13"/>
  <c r="M51" i="13"/>
  <c r="N51" i="13"/>
  <c r="M52" i="13"/>
  <c r="N52" i="13"/>
  <c r="M53" i="13"/>
  <c r="N53" i="13"/>
  <c r="M54" i="13"/>
  <c r="N54" i="13"/>
  <c r="M55" i="13"/>
  <c r="N55" i="13"/>
  <c r="M56" i="13"/>
  <c r="N56" i="13"/>
  <c r="M57" i="13"/>
  <c r="N57" i="13"/>
  <c r="M58" i="13"/>
  <c r="N58" i="13"/>
  <c r="M59" i="13"/>
  <c r="N59" i="13"/>
  <c r="M60" i="13"/>
  <c r="N60" i="13"/>
  <c r="M61" i="13"/>
  <c r="N61" i="13"/>
  <c r="M62" i="13"/>
  <c r="N62" i="13"/>
  <c r="M63" i="13"/>
  <c r="N63" i="13"/>
  <c r="M64" i="13"/>
  <c r="N64" i="13"/>
  <c r="M65" i="13"/>
  <c r="N65" i="13"/>
  <c r="M66" i="13"/>
  <c r="N66" i="13"/>
  <c r="M67" i="13"/>
  <c r="N67" i="13"/>
  <c r="M68" i="13"/>
  <c r="N68" i="13"/>
  <c r="M69" i="13"/>
  <c r="N69" i="13"/>
  <c r="M70" i="13"/>
  <c r="N70" i="13"/>
  <c r="M71" i="13"/>
  <c r="N71" i="13"/>
  <c r="M72" i="13"/>
  <c r="N72" i="13"/>
  <c r="M73" i="13"/>
  <c r="N73" i="13"/>
  <c r="M74" i="13"/>
  <c r="N74" i="13"/>
  <c r="M75" i="13"/>
  <c r="N75" i="13"/>
  <c r="M76" i="13"/>
  <c r="N76" i="13"/>
  <c r="M77" i="13"/>
  <c r="N77" i="13"/>
  <c r="M78" i="13"/>
  <c r="N78" i="13"/>
  <c r="M79" i="13"/>
  <c r="N79" i="13"/>
  <c r="M80" i="13"/>
  <c r="N80" i="13"/>
  <c r="M81" i="13"/>
  <c r="N81" i="13"/>
  <c r="M82" i="13"/>
  <c r="N82" i="13"/>
  <c r="M83" i="13"/>
  <c r="N83" i="13"/>
  <c r="M84" i="13"/>
  <c r="N84" i="13"/>
  <c r="M85" i="13"/>
  <c r="N85" i="13"/>
  <c r="M86" i="13"/>
  <c r="N86" i="13"/>
  <c r="M87" i="13"/>
  <c r="N87" i="13"/>
  <c r="M88" i="13"/>
  <c r="N88" i="13"/>
  <c r="M89" i="13"/>
  <c r="N89" i="13"/>
  <c r="M90" i="13"/>
  <c r="N90" i="13"/>
  <c r="M91" i="13"/>
  <c r="N91" i="13"/>
  <c r="M92" i="13"/>
  <c r="N92" i="13"/>
  <c r="M93" i="13"/>
  <c r="N93" i="13"/>
  <c r="M94" i="13"/>
  <c r="N94" i="13"/>
  <c r="M95" i="13"/>
  <c r="N95" i="13"/>
  <c r="M96" i="13"/>
  <c r="N96" i="13"/>
  <c r="M97" i="13"/>
  <c r="N97" i="13"/>
  <c r="M98" i="13"/>
  <c r="N98" i="13"/>
  <c r="M99" i="13"/>
  <c r="N99" i="13"/>
  <c r="M100" i="13"/>
  <c r="N100" i="13"/>
  <c r="M101" i="13"/>
  <c r="N101" i="13"/>
  <c r="M102" i="13"/>
  <c r="N102" i="13"/>
  <c r="M103" i="13"/>
  <c r="N103" i="13"/>
  <c r="M104" i="13"/>
  <c r="N104" i="13"/>
  <c r="M105" i="13"/>
  <c r="N105" i="13"/>
  <c r="M106" i="13"/>
  <c r="N106" i="13"/>
  <c r="M107" i="13"/>
  <c r="N107" i="13"/>
  <c r="M108" i="13"/>
  <c r="N108" i="13"/>
  <c r="M109" i="13"/>
  <c r="N109" i="13"/>
  <c r="M110" i="13"/>
  <c r="N110" i="13"/>
  <c r="M111" i="13"/>
  <c r="N111" i="13"/>
  <c r="M112" i="13"/>
  <c r="N112" i="13"/>
  <c r="M113" i="13"/>
  <c r="N113" i="13"/>
  <c r="M114" i="13"/>
  <c r="N114" i="13"/>
  <c r="M115" i="13"/>
  <c r="N115" i="13"/>
  <c r="M116" i="13"/>
  <c r="N116" i="13"/>
  <c r="M117" i="13"/>
  <c r="N117" i="13"/>
  <c r="M118" i="13"/>
  <c r="N118" i="13"/>
  <c r="M119" i="13"/>
  <c r="N119" i="13"/>
  <c r="M120" i="13"/>
  <c r="N120" i="13"/>
  <c r="M121" i="13"/>
  <c r="N121" i="13"/>
  <c r="M122" i="13"/>
  <c r="N122" i="13"/>
  <c r="M123" i="13"/>
  <c r="N123" i="13"/>
  <c r="M124" i="13"/>
  <c r="N124" i="13"/>
  <c r="M125" i="13"/>
  <c r="N125" i="13"/>
  <c r="M126" i="13"/>
  <c r="N126" i="13"/>
  <c r="M127" i="13"/>
  <c r="N127" i="13"/>
  <c r="M128" i="13"/>
  <c r="N128" i="13"/>
  <c r="M129" i="13"/>
  <c r="N129" i="13"/>
  <c r="M130" i="13"/>
  <c r="N130" i="13"/>
  <c r="M131" i="13"/>
  <c r="N131" i="13"/>
  <c r="M132" i="13"/>
  <c r="N132" i="13"/>
  <c r="M133" i="13"/>
  <c r="N133" i="13"/>
  <c r="M134" i="13"/>
  <c r="N134" i="13"/>
  <c r="M135" i="13"/>
  <c r="N135" i="13"/>
  <c r="M136" i="13"/>
  <c r="N136" i="13"/>
  <c r="M137" i="13"/>
  <c r="N137" i="13"/>
  <c r="M138" i="13"/>
  <c r="N138" i="13"/>
  <c r="M139" i="13"/>
  <c r="N139" i="13"/>
  <c r="M140" i="13"/>
  <c r="N140" i="13"/>
  <c r="M141" i="13"/>
  <c r="N141" i="13"/>
  <c r="M142" i="13"/>
  <c r="N142" i="13"/>
  <c r="M143" i="13"/>
  <c r="N143" i="13"/>
  <c r="M144" i="13"/>
  <c r="N144" i="13"/>
  <c r="M145" i="13"/>
  <c r="N145" i="13"/>
  <c r="M146" i="13"/>
  <c r="N146" i="13"/>
  <c r="M147" i="13"/>
  <c r="N147" i="13"/>
  <c r="M148" i="13"/>
  <c r="N148" i="13"/>
  <c r="M149" i="13"/>
  <c r="N149" i="13"/>
  <c r="M150" i="13"/>
  <c r="N150" i="13"/>
  <c r="M151" i="13"/>
  <c r="N151" i="13"/>
  <c r="M152" i="13"/>
  <c r="N152" i="13"/>
  <c r="M153" i="13"/>
  <c r="N153" i="13"/>
  <c r="M154" i="13"/>
  <c r="N154" i="13"/>
  <c r="M155" i="13"/>
  <c r="N155" i="13"/>
  <c r="M156" i="13"/>
  <c r="N156" i="13"/>
  <c r="M157" i="13"/>
  <c r="N157" i="13"/>
  <c r="M158" i="13"/>
  <c r="N158" i="13"/>
  <c r="M159" i="13"/>
  <c r="N159" i="13"/>
  <c r="M160" i="13"/>
  <c r="N160" i="13"/>
  <c r="M161" i="13"/>
  <c r="N161" i="13"/>
  <c r="M162" i="13"/>
  <c r="N162" i="13"/>
  <c r="M163" i="13"/>
  <c r="N163" i="13"/>
  <c r="M164" i="13"/>
  <c r="N164" i="13"/>
  <c r="M165" i="13"/>
  <c r="N165" i="13"/>
  <c r="M166" i="13"/>
  <c r="N166" i="13"/>
  <c r="M167" i="13"/>
  <c r="N167" i="13"/>
  <c r="M168" i="13"/>
  <c r="N168" i="13"/>
  <c r="M169" i="13"/>
  <c r="N169" i="13"/>
  <c r="M170" i="13"/>
  <c r="N170" i="13"/>
  <c r="M171" i="13"/>
  <c r="N171" i="13"/>
  <c r="M172" i="13"/>
  <c r="N172" i="13"/>
  <c r="M173" i="13"/>
  <c r="N173" i="13"/>
  <c r="M174" i="13"/>
  <c r="N174" i="13"/>
  <c r="M175" i="13"/>
  <c r="N175" i="13"/>
  <c r="M176" i="13"/>
  <c r="N176" i="13"/>
  <c r="M177" i="13"/>
  <c r="N177" i="13"/>
  <c r="M178" i="13"/>
  <c r="N178" i="13"/>
  <c r="M179" i="13"/>
  <c r="N179" i="13"/>
  <c r="M180" i="13"/>
  <c r="N180" i="13"/>
  <c r="M181" i="13"/>
  <c r="N181" i="13"/>
  <c r="M182" i="13"/>
  <c r="N182" i="13"/>
  <c r="M183" i="13"/>
  <c r="N183" i="13"/>
  <c r="M184" i="13"/>
  <c r="N184" i="13"/>
  <c r="M185" i="13"/>
  <c r="N185" i="13"/>
  <c r="M186" i="13"/>
  <c r="N186" i="13"/>
  <c r="M187" i="13"/>
  <c r="N187" i="13"/>
  <c r="M188" i="13"/>
  <c r="N188" i="13"/>
  <c r="M189" i="13"/>
  <c r="N189" i="13"/>
  <c r="M190" i="13"/>
  <c r="N190" i="13"/>
  <c r="M191" i="13"/>
  <c r="N191" i="13"/>
  <c r="M192" i="13"/>
  <c r="N192" i="13"/>
  <c r="M193" i="13"/>
  <c r="N193" i="13"/>
  <c r="M194" i="13"/>
  <c r="N194" i="13"/>
  <c r="M195" i="13"/>
  <c r="N195" i="13"/>
  <c r="M196" i="13"/>
  <c r="N196" i="13"/>
  <c r="M197" i="13"/>
  <c r="N197" i="13"/>
  <c r="M198" i="13"/>
  <c r="N198" i="13"/>
  <c r="M199" i="13"/>
  <c r="N199" i="13"/>
  <c r="M200" i="13"/>
  <c r="N200" i="13"/>
  <c r="M201" i="13"/>
  <c r="N201" i="13"/>
  <c r="M202" i="13"/>
  <c r="N202" i="13"/>
  <c r="M203" i="13"/>
  <c r="N203" i="13"/>
  <c r="M204" i="13"/>
  <c r="N204" i="13"/>
  <c r="M205" i="13"/>
  <c r="N205" i="13"/>
  <c r="M206" i="13"/>
  <c r="N206" i="13"/>
  <c r="M207" i="13"/>
  <c r="N207" i="13"/>
  <c r="M208" i="13"/>
  <c r="N208" i="13"/>
  <c r="M209" i="13"/>
  <c r="N209" i="13"/>
  <c r="M210" i="13"/>
  <c r="N210" i="13"/>
  <c r="M211" i="13"/>
  <c r="N211" i="13"/>
  <c r="M212" i="13"/>
  <c r="N212" i="13"/>
  <c r="M213" i="13"/>
  <c r="N213" i="13"/>
  <c r="M214" i="13"/>
  <c r="N214" i="13"/>
  <c r="M215" i="13"/>
  <c r="N215" i="13"/>
  <c r="M216" i="13"/>
  <c r="N216" i="13"/>
  <c r="M217" i="13"/>
  <c r="N217" i="13"/>
  <c r="M218" i="13"/>
  <c r="N218" i="13"/>
  <c r="M219" i="13"/>
  <c r="N219" i="13"/>
  <c r="M220" i="13"/>
  <c r="N220" i="13"/>
  <c r="M221" i="13"/>
  <c r="N221" i="13"/>
  <c r="M222" i="13"/>
  <c r="N222" i="13"/>
  <c r="M223" i="13"/>
  <c r="N223" i="13"/>
  <c r="M224" i="13"/>
  <c r="N224" i="13"/>
  <c r="M225" i="13"/>
  <c r="N225" i="13"/>
  <c r="M226" i="13"/>
  <c r="N226" i="13"/>
  <c r="M227" i="13"/>
  <c r="N227" i="13"/>
  <c r="M228" i="13"/>
  <c r="N228" i="13"/>
  <c r="M229" i="13"/>
  <c r="N229" i="13"/>
  <c r="M230" i="13"/>
  <c r="N230" i="13"/>
  <c r="M231" i="13"/>
  <c r="N231" i="13"/>
  <c r="M232" i="13"/>
  <c r="N232" i="13"/>
  <c r="M233" i="13"/>
  <c r="N233" i="13"/>
  <c r="M234" i="13"/>
  <c r="N234" i="13"/>
  <c r="M235" i="13"/>
  <c r="N235" i="13"/>
  <c r="M236" i="13"/>
  <c r="N236" i="13"/>
  <c r="M237" i="13"/>
  <c r="N237" i="13"/>
  <c r="M238" i="13"/>
  <c r="N238" i="13"/>
  <c r="M239" i="13"/>
  <c r="N239" i="13"/>
  <c r="M240" i="13"/>
  <c r="N240" i="13"/>
  <c r="M241" i="13"/>
  <c r="N241" i="13"/>
  <c r="M242" i="13"/>
  <c r="N242" i="13"/>
  <c r="M243" i="13"/>
  <c r="N243" i="13"/>
  <c r="M244" i="13"/>
  <c r="N244" i="13"/>
  <c r="M245" i="13"/>
  <c r="N245" i="13"/>
  <c r="M246" i="13"/>
  <c r="N246" i="13"/>
  <c r="M247" i="13"/>
  <c r="N247" i="13"/>
  <c r="M248" i="13"/>
  <c r="N248" i="13"/>
  <c r="M249" i="13"/>
  <c r="N249" i="13"/>
  <c r="F12" i="13"/>
  <c r="G12" i="13"/>
  <c r="H12" i="13"/>
  <c r="I12" i="13"/>
  <c r="F13" i="13"/>
  <c r="G13" i="13"/>
  <c r="H13" i="13"/>
  <c r="I13" i="13"/>
  <c r="F14" i="13"/>
  <c r="G14" i="13"/>
  <c r="H14" i="13"/>
  <c r="I14" i="13"/>
  <c r="F15" i="13"/>
  <c r="G15" i="13"/>
  <c r="H15" i="13"/>
  <c r="I15" i="13"/>
  <c r="F16" i="13"/>
  <c r="G16" i="13"/>
  <c r="H16" i="13"/>
  <c r="I16" i="13"/>
  <c r="F17" i="13"/>
  <c r="G17" i="13"/>
  <c r="H17" i="13"/>
  <c r="I17" i="13"/>
  <c r="F18" i="13"/>
  <c r="G18" i="13"/>
  <c r="H18" i="13"/>
  <c r="I18" i="13"/>
  <c r="F19" i="13"/>
  <c r="G19" i="13"/>
  <c r="H19" i="13"/>
  <c r="I19" i="13"/>
  <c r="F20" i="13"/>
  <c r="G20" i="13"/>
  <c r="H20" i="13"/>
  <c r="I20" i="13"/>
  <c r="F21" i="13"/>
  <c r="G21" i="13"/>
  <c r="H21" i="13"/>
  <c r="I21" i="13"/>
  <c r="F22" i="13"/>
  <c r="G22" i="13"/>
  <c r="H22" i="13"/>
  <c r="I22" i="13"/>
  <c r="F23" i="13"/>
  <c r="G23" i="13"/>
  <c r="H23" i="13"/>
  <c r="I23" i="13"/>
  <c r="F24" i="13"/>
  <c r="G24" i="13"/>
  <c r="H24" i="13"/>
  <c r="I24" i="13"/>
  <c r="F25" i="13"/>
  <c r="G25" i="13"/>
  <c r="H25" i="13"/>
  <c r="I25" i="13"/>
  <c r="F26" i="13"/>
  <c r="G26" i="13"/>
  <c r="H26" i="13"/>
  <c r="I26" i="13"/>
  <c r="F27" i="13"/>
  <c r="G27" i="13"/>
  <c r="H27" i="13"/>
  <c r="I27" i="13"/>
  <c r="F28" i="13"/>
  <c r="G28" i="13"/>
  <c r="H28" i="13"/>
  <c r="I28" i="13"/>
  <c r="F29" i="13"/>
  <c r="G29" i="13"/>
  <c r="H29" i="13"/>
  <c r="I29" i="13"/>
  <c r="F30" i="13"/>
  <c r="G30" i="13"/>
  <c r="H30" i="13"/>
  <c r="I30" i="13"/>
  <c r="F31" i="13"/>
  <c r="G31" i="13"/>
  <c r="H31" i="13"/>
  <c r="I31" i="13"/>
  <c r="F32" i="13"/>
  <c r="G32" i="13"/>
  <c r="H32" i="13"/>
  <c r="I32" i="13"/>
  <c r="F33" i="13"/>
  <c r="G33" i="13"/>
  <c r="H33" i="13"/>
  <c r="I33" i="13"/>
  <c r="F34" i="13"/>
  <c r="G34" i="13"/>
  <c r="H34" i="13"/>
  <c r="I34" i="13"/>
  <c r="F35" i="13"/>
  <c r="G35" i="13"/>
  <c r="H35" i="13"/>
  <c r="I35" i="13"/>
  <c r="F36" i="13"/>
  <c r="G36" i="13"/>
  <c r="H36" i="13"/>
  <c r="I36" i="13"/>
  <c r="F37" i="13"/>
  <c r="G37" i="13"/>
  <c r="H37" i="13"/>
  <c r="I37" i="13"/>
  <c r="F38" i="13"/>
  <c r="G38" i="13"/>
  <c r="H38" i="13"/>
  <c r="I38" i="13"/>
  <c r="F39" i="13"/>
  <c r="G39" i="13"/>
  <c r="H39" i="13"/>
  <c r="I39" i="13"/>
  <c r="F40" i="13"/>
  <c r="G40" i="13"/>
  <c r="H40" i="13"/>
  <c r="I40" i="13"/>
  <c r="F41" i="13"/>
  <c r="G41" i="13"/>
  <c r="H41" i="13"/>
  <c r="I41" i="13"/>
  <c r="F42" i="13"/>
  <c r="G42" i="13"/>
  <c r="H42" i="13"/>
  <c r="I42" i="13"/>
  <c r="F43" i="13"/>
  <c r="G43" i="13"/>
  <c r="H43" i="13"/>
  <c r="I43" i="13"/>
  <c r="F44" i="13"/>
  <c r="G44" i="13"/>
  <c r="H44" i="13"/>
  <c r="I44" i="13"/>
  <c r="F45" i="13"/>
  <c r="G45" i="13"/>
  <c r="H45" i="13"/>
  <c r="I45" i="13"/>
  <c r="F46" i="13"/>
  <c r="G46" i="13"/>
  <c r="H46" i="13"/>
  <c r="I46" i="13"/>
  <c r="F47" i="13"/>
  <c r="G47" i="13"/>
  <c r="H47" i="13"/>
  <c r="I47" i="13"/>
  <c r="F48" i="13"/>
  <c r="G48" i="13"/>
  <c r="H48" i="13"/>
  <c r="I48" i="13"/>
  <c r="F49" i="13"/>
  <c r="G49" i="13"/>
  <c r="H49" i="13"/>
  <c r="I49" i="13"/>
  <c r="F50" i="13"/>
  <c r="G50" i="13"/>
  <c r="H50" i="13"/>
  <c r="I50" i="13"/>
  <c r="F51" i="13"/>
  <c r="G51" i="13"/>
  <c r="H51" i="13"/>
  <c r="I51" i="13"/>
  <c r="F52" i="13"/>
  <c r="G52" i="13"/>
  <c r="H52" i="13"/>
  <c r="I52" i="13"/>
  <c r="F53" i="13"/>
  <c r="G53" i="13"/>
  <c r="H53" i="13"/>
  <c r="I53" i="13"/>
  <c r="F54" i="13"/>
  <c r="G54" i="13"/>
  <c r="H54" i="13"/>
  <c r="I54" i="13"/>
  <c r="F55" i="13"/>
  <c r="G55" i="13"/>
  <c r="H55" i="13"/>
  <c r="I55" i="13"/>
  <c r="F56" i="13"/>
  <c r="G56" i="13"/>
  <c r="H56" i="13"/>
  <c r="I56" i="13"/>
  <c r="F57" i="13"/>
  <c r="G57" i="13"/>
  <c r="H57" i="13"/>
  <c r="I57" i="13"/>
  <c r="F58" i="13"/>
  <c r="G58" i="13"/>
  <c r="H58" i="13"/>
  <c r="I58" i="13"/>
  <c r="F59" i="13"/>
  <c r="G59" i="13"/>
  <c r="H59" i="13"/>
  <c r="I59" i="13"/>
  <c r="F60" i="13"/>
  <c r="G60" i="13"/>
  <c r="H60" i="13"/>
  <c r="I60" i="13"/>
  <c r="F61" i="13"/>
  <c r="G61" i="13"/>
  <c r="H61" i="13"/>
  <c r="I61" i="13"/>
  <c r="F62" i="13"/>
  <c r="G62" i="13"/>
  <c r="H62" i="13"/>
  <c r="I62" i="13"/>
  <c r="F63" i="13"/>
  <c r="G63" i="13"/>
  <c r="H63" i="13"/>
  <c r="I63" i="13"/>
  <c r="F64" i="13"/>
  <c r="G64" i="13"/>
  <c r="H64" i="13"/>
  <c r="I64" i="13"/>
  <c r="F65" i="13"/>
  <c r="G65" i="13"/>
  <c r="H65" i="13"/>
  <c r="I65" i="13"/>
  <c r="F66" i="13"/>
  <c r="G66" i="13"/>
  <c r="H66" i="13"/>
  <c r="I66" i="13"/>
  <c r="F67" i="13"/>
  <c r="G67" i="13"/>
  <c r="H67" i="13"/>
  <c r="I67" i="13" s="1"/>
  <c r="F68" i="13"/>
  <c r="G68" i="13"/>
  <c r="H68" i="13"/>
  <c r="I68" i="13"/>
  <c r="F69" i="13"/>
  <c r="G69" i="13"/>
  <c r="H69" i="13"/>
  <c r="I69" i="13"/>
  <c r="F70" i="13"/>
  <c r="G70" i="13"/>
  <c r="H70" i="13"/>
  <c r="I70" i="13"/>
  <c r="F71" i="13"/>
  <c r="G71" i="13"/>
  <c r="H71" i="13"/>
  <c r="I71" i="13"/>
  <c r="F72" i="13"/>
  <c r="G72" i="13"/>
  <c r="H72" i="13"/>
  <c r="I72" i="13"/>
  <c r="F73" i="13"/>
  <c r="G73" i="13"/>
  <c r="H73" i="13"/>
  <c r="I73" i="13"/>
  <c r="F74" i="13"/>
  <c r="G74" i="13"/>
  <c r="H74" i="13"/>
  <c r="I74" i="13"/>
  <c r="F75" i="13"/>
  <c r="G75" i="13"/>
  <c r="H75" i="13"/>
  <c r="I75" i="13"/>
  <c r="F76" i="13"/>
  <c r="G76" i="13"/>
  <c r="H76" i="13"/>
  <c r="I76" i="13"/>
  <c r="F77" i="13"/>
  <c r="G77" i="13"/>
  <c r="H77" i="13"/>
  <c r="I77" i="13"/>
  <c r="F78" i="13"/>
  <c r="G78" i="13"/>
  <c r="H78" i="13"/>
  <c r="I78" i="13"/>
  <c r="F79" i="13"/>
  <c r="G79" i="13"/>
  <c r="H79" i="13"/>
  <c r="I79" i="13"/>
  <c r="F80" i="13"/>
  <c r="G80" i="13"/>
  <c r="H80" i="13"/>
  <c r="I80" i="13"/>
  <c r="F81" i="13"/>
  <c r="G81" i="13"/>
  <c r="H81" i="13"/>
  <c r="I81" i="13"/>
  <c r="F82" i="13"/>
  <c r="G82" i="13"/>
  <c r="H82" i="13"/>
  <c r="I82" i="13"/>
  <c r="F83" i="13"/>
  <c r="G83" i="13"/>
  <c r="H83" i="13"/>
  <c r="I83" i="13" s="1"/>
  <c r="F84" i="13"/>
  <c r="G84" i="13"/>
  <c r="H84" i="13"/>
  <c r="I84" i="13"/>
  <c r="F85" i="13"/>
  <c r="G85" i="13"/>
  <c r="H85" i="13"/>
  <c r="I85" i="13"/>
  <c r="F86" i="13"/>
  <c r="G86" i="13"/>
  <c r="H86" i="13"/>
  <c r="I86" i="13"/>
  <c r="F87" i="13"/>
  <c r="G87" i="13"/>
  <c r="H87" i="13"/>
  <c r="I87" i="13"/>
  <c r="F88" i="13"/>
  <c r="G88" i="13"/>
  <c r="H88" i="13"/>
  <c r="I88" i="13"/>
  <c r="F89" i="13"/>
  <c r="G89" i="13"/>
  <c r="H89" i="13"/>
  <c r="I89" i="13"/>
  <c r="F90" i="13"/>
  <c r="G90" i="13"/>
  <c r="H90" i="13"/>
  <c r="I90" i="13"/>
  <c r="F91" i="13"/>
  <c r="G91" i="13"/>
  <c r="H91" i="13"/>
  <c r="I91" i="13" s="1"/>
  <c r="F92" i="13"/>
  <c r="G92" i="13"/>
  <c r="H92" i="13"/>
  <c r="I92" i="13"/>
  <c r="F93" i="13"/>
  <c r="G93" i="13"/>
  <c r="H93" i="13"/>
  <c r="I93" i="13"/>
  <c r="F94" i="13"/>
  <c r="G94" i="13"/>
  <c r="H94" i="13"/>
  <c r="I94" i="13"/>
  <c r="F95" i="13"/>
  <c r="G95" i="13"/>
  <c r="H95" i="13"/>
  <c r="I95" i="13"/>
  <c r="F96" i="13"/>
  <c r="G96" i="13"/>
  <c r="H96" i="13"/>
  <c r="I96" i="13"/>
  <c r="F97" i="13"/>
  <c r="G97" i="13"/>
  <c r="H97" i="13"/>
  <c r="I97" i="13"/>
  <c r="F98" i="13"/>
  <c r="G98" i="13"/>
  <c r="H98" i="13"/>
  <c r="I98" i="13"/>
  <c r="F99" i="13"/>
  <c r="G99" i="13"/>
  <c r="H99" i="13"/>
  <c r="I99" i="13"/>
  <c r="F100" i="13"/>
  <c r="G100" i="13"/>
  <c r="H100" i="13"/>
  <c r="I100" i="13"/>
  <c r="F101" i="13"/>
  <c r="G101" i="13"/>
  <c r="H101" i="13"/>
  <c r="I101" i="13"/>
  <c r="F102" i="13"/>
  <c r="G102" i="13"/>
  <c r="H102" i="13"/>
  <c r="I102" i="13"/>
  <c r="F103" i="13"/>
  <c r="G103" i="13"/>
  <c r="H103" i="13"/>
  <c r="I103" i="13"/>
  <c r="F104" i="13"/>
  <c r="G104" i="13"/>
  <c r="H104" i="13"/>
  <c r="I104" i="13"/>
  <c r="F105" i="13"/>
  <c r="G105" i="13"/>
  <c r="H105" i="13"/>
  <c r="I105" i="13"/>
  <c r="F106" i="13"/>
  <c r="G106" i="13"/>
  <c r="H106" i="13"/>
  <c r="I106" i="13"/>
  <c r="F107" i="13"/>
  <c r="G107" i="13"/>
  <c r="H107" i="13"/>
  <c r="I107" i="13"/>
  <c r="F108" i="13"/>
  <c r="G108" i="13"/>
  <c r="H108" i="13"/>
  <c r="I108" i="13"/>
  <c r="F109" i="13"/>
  <c r="G109" i="13"/>
  <c r="H109" i="13"/>
  <c r="I109" i="13"/>
  <c r="F110" i="13"/>
  <c r="G110" i="13"/>
  <c r="H110" i="13"/>
  <c r="I110" i="13"/>
  <c r="F111" i="13"/>
  <c r="G111" i="13"/>
  <c r="H111" i="13"/>
  <c r="I111" i="13"/>
  <c r="F112" i="13"/>
  <c r="G112" i="13"/>
  <c r="H112" i="13"/>
  <c r="I112" i="13"/>
  <c r="F113" i="13"/>
  <c r="G113" i="13"/>
  <c r="H113" i="13"/>
  <c r="I113" i="13"/>
  <c r="F114" i="13"/>
  <c r="G114" i="13"/>
  <c r="H114" i="13"/>
  <c r="I114" i="13"/>
  <c r="F115" i="13"/>
  <c r="G115" i="13"/>
  <c r="H115" i="13"/>
  <c r="I115" i="13"/>
  <c r="F116" i="13"/>
  <c r="G116" i="13"/>
  <c r="H116" i="13"/>
  <c r="I116" i="13"/>
  <c r="F117" i="13"/>
  <c r="G117" i="13"/>
  <c r="H117" i="13"/>
  <c r="I117" i="13"/>
  <c r="F118" i="13"/>
  <c r="G118" i="13"/>
  <c r="H118" i="13"/>
  <c r="I118" i="13"/>
  <c r="F119" i="13"/>
  <c r="G119" i="13"/>
  <c r="H119" i="13"/>
  <c r="I119" i="13"/>
  <c r="F120" i="13"/>
  <c r="G120" i="13"/>
  <c r="H120" i="13"/>
  <c r="I120" i="13"/>
  <c r="F121" i="13"/>
  <c r="G121" i="13"/>
  <c r="H121" i="13"/>
  <c r="I121" i="13"/>
  <c r="F122" i="13"/>
  <c r="G122" i="13"/>
  <c r="H122" i="13"/>
  <c r="I122" i="13"/>
  <c r="F123" i="13"/>
  <c r="G123" i="13"/>
  <c r="H123" i="13"/>
  <c r="I123" i="13"/>
  <c r="F124" i="13"/>
  <c r="G124" i="13"/>
  <c r="H124" i="13"/>
  <c r="I124" i="13"/>
  <c r="F125" i="13"/>
  <c r="G125" i="13"/>
  <c r="H125" i="13"/>
  <c r="I125" i="13"/>
  <c r="F126" i="13"/>
  <c r="G126" i="13"/>
  <c r="H126" i="13"/>
  <c r="I126" i="13"/>
  <c r="F127" i="13"/>
  <c r="G127" i="13"/>
  <c r="H127" i="13"/>
  <c r="I127" i="13"/>
  <c r="F128" i="13"/>
  <c r="G128" i="13"/>
  <c r="H128" i="13"/>
  <c r="I128" i="13"/>
  <c r="F129" i="13"/>
  <c r="G129" i="13"/>
  <c r="H129" i="13"/>
  <c r="I129" i="13"/>
  <c r="F130" i="13"/>
  <c r="G130" i="13"/>
  <c r="H130" i="13"/>
  <c r="I130" i="13"/>
  <c r="F131" i="13"/>
  <c r="G131" i="13"/>
  <c r="H131" i="13"/>
  <c r="I131" i="13"/>
  <c r="F132" i="13"/>
  <c r="G132" i="13"/>
  <c r="H132" i="13"/>
  <c r="I132" i="13"/>
  <c r="F133" i="13"/>
  <c r="G133" i="13"/>
  <c r="H133" i="13"/>
  <c r="I133" i="13"/>
  <c r="F134" i="13"/>
  <c r="G134" i="13"/>
  <c r="H134" i="13"/>
  <c r="I134" i="13"/>
  <c r="F135" i="13"/>
  <c r="G135" i="13"/>
  <c r="H135" i="13"/>
  <c r="I135" i="13"/>
  <c r="F136" i="13"/>
  <c r="G136" i="13"/>
  <c r="H136" i="13"/>
  <c r="I136" i="13"/>
  <c r="F137" i="13"/>
  <c r="G137" i="13"/>
  <c r="H137" i="13"/>
  <c r="I137" i="13"/>
  <c r="F138" i="13"/>
  <c r="G138" i="13"/>
  <c r="H138" i="13"/>
  <c r="I138" i="13"/>
  <c r="F139" i="13"/>
  <c r="G139" i="13"/>
  <c r="H139" i="13"/>
  <c r="I139" i="13"/>
  <c r="F140" i="13"/>
  <c r="G140" i="13"/>
  <c r="H140" i="13"/>
  <c r="I140" i="13"/>
  <c r="F141" i="13"/>
  <c r="G141" i="13"/>
  <c r="H141" i="13"/>
  <c r="I141" i="13"/>
  <c r="F142" i="13"/>
  <c r="G142" i="13"/>
  <c r="H142" i="13"/>
  <c r="I142" i="13"/>
  <c r="F143" i="13"/>
  <c r="G143" i="13"/>
  <c r="H143" i="13"/>
  <c r="I143" i="13"/>
  <c r="F144" i="13"/>
  <c r="G144" i="13"/>
  <c r="H144" i="13"/>
  <c r="I144" i="13"/>
  <c r="F145" i="13"/>
  <c r="G145" i="13"/>
  <c r="H145" i="13"/>
  <c r="I145" i="13"/>
  <c r="F146" i="13"/>
  <c r="G146" i="13"/>
  <c r="H146" i="13"/>
  <c r="I146" i="13"/>
  <c r="F147" i="13"/>
  <c r="G147" i="13"/>
  <c r="H147" i="13"/>
  <c r="I147" i="13"/>
  <c r="F148" i="13"/>
  <c r="G148" i="13"/>
  <c r="H148" i="13"/>
  <c r="I148" i="13"/>
  <c r="F149" i="13"/>
  <c r="G149" i="13"/>
  <c r="H149" i="13"/>
  <c r="I149" i="13"/>
  <c r="F150" i="13"/>
  <c r="G150" i="13"/>
  <c r="H150" i="13"/>
  <c r="I150" i="13"/>
  <c r="F151" i="13"/>
  <c r="G151" i="13"/>
  <c r="H151" i="13"/>
  <c r="I151" i="13"/>
  <c r="F152" i="13"/>
  <c r="G152" i="13"/>
  <c r="H152" i="13"/>
  <c r="I152" i="13"/>
  <c r="F153" i="13"/>
  <c r="G153" i="13"/>
  <c r="H153" i="13"/>
  <c r="I153" i="13"/>
  <c r="F154" i="13"/>
  <c r="G154" i="13"/>
  <c r="H154" i="13"/>
  <c r="I154" i="13"/>
  <c r="F155" i="13"/>
  <c r="G155" i="13"/>
  <c r="H155" i="13"/>
  <c r="I155" i="13"/>
  <c r="F156" i="13"/>
  <c r="G156" i="13"/>
  <c r="H156" i="13"/>
  <c r="I156" i="13"/>
  <c r="F157" i="13"/>
  <c r="G157" i="13"/>
  <c r="H157" i="13"/>
  <c r="I157" i="13"/>
  <c r="F158" i="13"/>
  <c r="G158" i="13"/>
  <c r="H158" i="13"/>
  <c r="I158" i="13"/>
  <c r="F159" i="13"/>
  <c r="G159" i="13"/>
  <c r="H159" i="13"/>
  <c r="I159" i="13"/>
  <c r="F160" i="13"/>
  <c r="G160" i="13"/>
  <c r="H160" i="13"/>
  <c r="I160" i="13"/>
  <c r="F161" i="13"/>
  <c r="G161" i="13"/>
  <c r="H161" i="13"/>
  <c r="I161" i="13"/>
  <c r="F162" i="13"/>
  <c r="G162" i="13"/>
  <c r="H162" i="13"/>
  <c r="I162" i="13"/>
  <c r="F163" i="13"/>
  <c r="G163" i="13"/>
  <c r="H163" i="13"/>
  <c r="I163" i="13"/>
  <c r="F164" i="13"/>
  <c r="G164" i="13"/>
  <c r="H164" i="13"/>
  <c r="I164" i="13"/>
  <c r="F165" i="13"/>
  <c r="G165" i="13"/>
  <c r="H165" i="13"/>
  <c r="I165" i="13"/>
  <c r="F166" i="13"/>
  <c r="G166" i="13"/>
  <c r="H166" i="13"/>
  <c r="I166" i="13"/>
  <c r="F167" i="13"/>
  <c r="G167" i="13"/>
  <c r="H167" i="13"/>
  <c r="I167" i="13"/>
  <c r="F168" i="13"/>
  <c r="G168" i="13"/>
  <c r="H168" i="13"/>
  <c r="I168" i="13"/>
  <c r="F169" i="13"/>
  <c r="G169" i="13"/>
  <c r="H169" i="13"/>
  <c r="I169" i="13"/>
  <c r="F170" i="13"/>
  <c r="G170" i="13"/>
  <c r="H170" i="13"/>
  <c r="I170" i="13"/>
  <c r="F171" i="13"/>
  <c r="G171" i="13"/>
  <c r="H171" i="13"/>
  <c r="I171" i="13"/>
  <c r="F172" i="13"/>
  <c r="G172" i="13"/>
  <c r="H172" i="13"/>
  <c r="I172" i="13"/>
  <c r="F173" i="13"/>
  <c r="G173" i="13"/>
  <c r="H173" i="13"/>
  <c r="I173" i="13"/>
  <c r="F174" i="13"/>
  <c r="G174" i="13"/>
  <c r="H174" i="13"/>
  <c r="I174" i="13"/>
  <c r="F175" i="13"/>
  <c r="G175" i="13"/>
  <c r="H175" i="13"/>
  <c r="I175" i="13"/>
  <c r="F176" i="13"/>
  <c r="G176" i="13"/>
  <c r="H176" i="13"/>
  <c r="I176" i="13"/>
  <c r="F177" i="13"/>
  <c r="G177" i="13"/>
  <c r="H177" i="13"/>
  <c r="I177" i="13"/>
  <c r="F178" i="13"/>
  <c r="G178" i="13"/>
  <c r="H178" i="13"/>
  <c r="I178" i="13"/>
  <c r="F179" i="13"/>
  <c r="G179" i="13"/>
  <c r="H179" i="13"/>
  <c r="I179" i="13"/>
  <c r="F180" i="13"/>
  <c r="G180" i="13"/>
  <c r="H180" i="13"/>
  <c r="I180" i="13"/>
  <c r="F181" i="13"/>
  <c r="G181" i="13"/>
  <c r="H181" i="13"/>
  <c r="I181" i="13"/>
  <c r="F182" i="13"/>
  <c r="G182" i="13"/>
  <c r="H182" i="13"/>
  <c r="I182" i="13"/>
  <c r="F183" i="13"/>
  <c r="G183" i="13"/>
  <c r="H183" i="13"/>
  <c r="I183" i="13"/>
  <c r="F184" i="13"/>
  <c r="G184" i="13"/>
  <c r="H184" i="13"/>
  <c r="I184" i="13"/>
  <c r="F185" i="13"/>
  <c r="G185" i="13"/>
  <c r="H185" i="13"/>
  <c r="I185" i="13"/>
  <c r="F186" i="13"/>
  <c r="G186" i="13"/>
  <c r="H186" i="13"/>
  <c r="I186" i="13"/>
  <c r="F187" i="13"/>
  <c r="G187" i="13"/>
  <c r="H187" i="13"/>
  <c r="I187" i="13"/>
  <c r="F188" i="13"/>
  <c r="G188" i="13"/>
  <c r="H188" i="13"/>
  <c r="I188" i="13"/>
  <c r="F189" i="13"/>
  <c r="G189" i="13"/>
  <c r="H189" i="13"/>
  <c r="I189" i="13"/>
  <c r="F190" i="13"/>
  <c r="G190" i="13"/>
  <c r="H190" i="13"/>
  <c r="I190" i="13"/>
  <c r="F191" i="13"/>
  <c r="G191" i="13"/>
  <c r="H191" i="13"/>
  <c r="I191" i="13"/>
  <c r="F192" i="13"/>
  <c r="G192" i="13"/>
  <c r="H192" i="13"/>
  <c r="I192" i="13"/>
  <c r="F193" i="13"/>
  <c r="G193" i="13"/>
  <c r="H193" i="13"/>
  <c r="I193" i="13"/>
  <c r="F194" i="13"/>
  <c r="G194" i="13"/>
  <c r="H194" i="13"/>
  <c r="I194" i="13"/>
  <c r="F195" i="13"/>
  <c r="G195" i="13"/>
  <c r="H195" i="13"/>
  <c r="I195" i="13"/>
  <c r="F196" i="13"/>
  <c r="G196" i="13"/>
  <c r="H196" i="13"/>
  <c r="I196" i="13"/>
  <c r="F197" i="13"/>
  <c r="G197" i="13"/>
  <c r="H197" i="13"/>
  <c r="I197" i="13"/>
  <c r="F198" i="13"/>
  <c r="G198" i="13"/>
  <c r="H198" i="13"/>
  <c r="I198" i="13"/>
  <c r="F199" i="13"/>
  <c r="G199" i="13"/>
  <c r="H199" i="13"/>
  <c r="I199" i="13"/>
  <c r="F200" i="13"/>
  <c r="G200" i="13"/>
  <c r="H200" i="13"/>
  <c r="I200" i="13"/>
  <c r="F201" i="13"/>
  <c r="G201" i="13"/>
  <c r="H201" i="13"/>
  <c r="I201" i="13"/>
  <c r="F202" i="13"/>
  <c r="G202" i="13"/>
  <c r="H202" i="13"/>
  <c r="I202" i="13"/>
  <c r="F203" i="13"/>
  <c r="G203" i="13"/>
  <c r="H203" i="13"/>
  <c r="I203" i="13"/>
  <c r="F204" i="13"/>
  <c r="G204" i="13"/>
  <c r="H204" i="13"/>
  <c r="I204" i="13"/>
  <c r="F205" i="13"/>
  <c r="G205" i="13"/>
  <c r="H205" i="13"/>
  <c r="I205" i="13"/>
  <c r="F206" i="13"/>
  <c r="G206" i="13"/>
  <c r="H206" i="13"/>
  <c r="I206" i="13"/>
  <c r="F207" i="13"/>
  <c r="G207" i="13"/>
  <c r="H207" i="13"/>
  <c r="I207" i="13"/>
  <c r="F208" i="13"/>
  <c r="G208" i="13"/>
  <c r="H208" i="13"/>
  <c r="I208" i="13"/>
  <c r="F209" i="13"/>
  <c r="G209" i="13"/>
  <c r="H209" i="13"/>
  <c r="I209" i="13"/>
  <c r="F210" i="13"/>
  <c r="G210" i="13"/>
  <c r="H210" i="13"/>
  <c r="I210" i="13"/>
  <c r="F211" i="13"/>
  <c r="G211" i="13"/>
  <c r="H211" i="13"/>
  <c r="I211" i="13"/>
  <c r="F212" i="13"/>
  <c r="G212" i="13"/>
  <c r="H212" i="13"/>
  <c r="I212" i="13"/>
  <c r="F213" i="13"/>
  <c r="G213" i="13"/>
  <c r="H213" i="13"/>
  <c r="I213" i="13"/>
  <c r="F214" i="13"/>
  <c r="G214" i="13"/>
  <c r="H214" i="13"/>
  <c r="I214" i="13"/>
  <c r="F215" i="13"/>
  <c r="G215" i="13"/>
  <c r="H215" i="13"/>
  <c r="I215" i="13"/>
  <c r="F216" i="13"/>
  <c r="G216" i="13"/>
  <c r="H216" i="13"/>
  <c r="I216" i="13"/>
  <c r="F217" i="13"/>
  <c r="G217" i="13"/>
  <c r="H217" i="13"/>
  <c r="I217" i="13"/>
  <c r="F218" i="13"/>
  <c r="G218" i="13"/>
  <c r="H218" i="13"/>
  <c r="I218" i="13"/>
  <c r="F219" i="13"/>
  <c r="G219" i="13"/>
  <c r="H219" i="13"/>
  <c r="I219" i="13"/>
  <c r="F220" i="13"/>
  <c r="G220" i="13"/>
  <c r="H220" i="13"/>
  <c r="I220" i="13"/>
  <c r="F221" i="13"/>
  <c r="G221" i="13"/>
  <c r="H221" i="13"/>
  <c r="I221" i="13"/>
  <c r="F222" i="13"/>
  <c r="G222" i="13"/>
  <c r="H222" i="13"/>
  <c r="I222" i="13"/>
  <c r="F223" i="13"/>
  <c r="G223" i="13"/>
  <c r="H223" i="13"/>
  <c r="I223" i="13"/>
  <c r="F224" i="13"/>
  <c r="G224" i="13"/>
  <c r="H224" i="13"/>
  <c r="I224" i="13"/>
  <c r="F225" i="13"/>
  <c r="G225" i="13"/>
  <c r="H225" i="13"/>
  <c r="I225" i="13"/>
  <c r="F226" i="13"/>
  <c r="G226" i="13"/>
  <c r="H226" i="13"/>
  <c r="I226" i="13"/>
  <c r="F227" i="13"/>
  <c r="G227" i="13"/>
  <c r="H227" i="13"/>
  <c r="I227" i="13"/>
  <c r="F228" i="13"/>
  <c r="G228" i="13"/>
  <c r="H228" i="13"/>
  <c r="I228" i="13"/>
  <c r="F229" i="13"/>
  <c r="G229" i="13"/>
  <c r="H229" i="13"/>
  <c r="I229" i="13"/>
  <c r="F230" i="13"/>
  <c r="G230" i="13"/>
  <c r="H230" i="13"/>
  <c r="I230" i="13"/>
  <c r="F231" i="13"/>
  <c r="G231" i="13"/>
  <c r="H231" i="13"/>
  <c r="I231" i="13"/>
  <c r="F232" i="13"/>
  <c r="G232" i="13"/>
  <c r="H232" i="13"/>
  <c r="I232" i="13"/>
  <c r="F233" i="13"/>
  <c r="G233" i="13"/>
  <c r="H233" i="13"/>
  <c r="I233" i="13"/>
  <c r="F234" i="13"/>
  <c r="G234" i="13"/>
  <c r="H234" i="13"/>
  <c r="I234" i="13"/>
  <c r="F235" i="13"/>
  <c r="G235" i="13"/>
  <c r="H235" i="13"/>
  <c r="I235" i="13"/>
  <c r="F236" i="13"/>
  <c r="G236" i="13"/>
  <c r="H236" i="13"/>
  <c r="I236" i="13"/>
  <c r="F237" i="13"/>
  <c r="G237" i="13"/>
  <c r="H237" i="13"/>
  <c r="I237" i="13"/>
  <c r="F238" i="13"/>
  <c r="G238" i="13"/>
  <c r="H238" i="13"/>
  <c r="I238" i="13"/>
  <c r="F239" i="13"/>
  <c r="G239" i="13"/>
  <c r="H239" i="13"/>
  <c r="I239" i="13"/>
  <c r="F240" i="13"/>
  <c r="G240" i="13"/>
  <c r="H240" i="13"/>
  <c r="I240" i="13"/>
  <c r="F241" i="13"/>
  <c r="G241" i="13"/>
  <c r="H241" i="13"/>
  <c r="I241" i="13"/>
  <c r="F242" i="13"/>
  <c r="G242" i="13"/>
  <c r="H242" i="13"/>
  <c r="I242" i="13"/>
  <c r="F243" i="13"/>
  <c r="G243" i="13"/>
  <c r="H243" i="13"/>
  <c r="I243" i="13"/>
  <c r="F244" i="13"/>
  <c r="G244" i="13"/>
  <c r="H244" i="13"/>
  <c r="I244" i="13"/>
  <c r="F245" i="13"/>
  <c r="G245" i="13"/>
  <c r="H245" i="13"/>
  <c r="I245" i="13"/>
  <c r="F246" i="13"/>
  <c r="G246" i="13"/>
  <c r="H246" i="13"/>
  <c r="I246" i="13"/>
  <c r="F247" i="13"/>
  <c r="G247" i="13"/>
  <c r="H247" i="13"/>
  <c r="I247" i="13"/>
  <c r="F248" i="13"/>
  <c r="G248" i="13"/>
  <c r="H248" i="13"/>
  <c r="I248" i="13"/>
  <c r="F249" i="13"/>
  <c r="G249" i="13"/>
  <c r="H249" i="13"/>
  <c r="I249" i="13"/>
  <c r="N11" i="13"/>
  <c r="M11" i="13"/>
  <c r="H11" i="13"/>
  <c r="I11" i="13" s="1"/>
  <c r="G11" i="13"/>
  <c r="F11" i="13"/>
  <c r="AA40" i="16" l="1"/>
  <c r="Z40" i="16"/>
  <c r="V33" i="16"/>
  <c r="U33" i="16"/>
  <c r="V32" i="16"/>
  <c r="U32" i="16"/>
  <c r="V31" i="16"/>
  <c r="U31" i="16"/>
  <c r="V30" i="16"/>
  <c r="U30" i="16"/>
  <c r="U19" i="16"/>
  <c r="M164" i="15" l="1"/>
  <c r="L164" i="15"/>
  <c r="I164" i="15"/>
  <c r="K164" i="15" s="1"/>
  <c r="H164" i="15"/>
  <c r="D164" i="15"/>
  <c r="O163" i="15"/>
  <c r="N163" i="15"/>
  <c r="K163" i="15"/>
  <c r="J163" i="15"/>
  <c r="O162" i="15"/>
  <c r="N162" i="15"/>
  <c r="K162" i="15"/>
  <c r="J162" i="15"/>
  <c r="O161" i="15"/>
  <c r="N161" i="15"/>
  <c r="K161" i="15"/>
  <c r="J161" i="15"/>
  <c r="O160" i="15"/>
  <c r="N160" i="15"/>
  <c r="K160" i="15"/>
  <c r="J160" i="15"/>
  <c r="P159" i="15"/>
  <c r="O159" i="15"/>
  <c r="N159" i="15"/>
  <c r="K159" i="15"/>
  <c r="J159" i="15"/>
  <c r="O158" i="15"/>
  <c r="N158" i="15"/>
  <c r="K158" i="15"/>
  <c r="J158" i="15"/>
  <c r="O157" i="15"/>
  <c r="N157" i="15"/>
  <c r="K157" i="15"/>
  <c r="J157" i="15"/>
  <c r="O156" i="15"/>
  <c r="N156" i="15"/>
  <c r="K156" i="15"/>
  <c r="J156" i="15"/>
  <c r="O155" i="15"/>
  <c r="N155" i="15"/>
  <c r="K155" i="15"/>
  <c r="J155" i="15"/>
  <c r="P154" i="15"/>
  <c r="O154" i="15"/>
  <c r="N154" i="15"/>
  <c r="K154" i="15"/>
  <c r="J154" i="15"/>
  <c r="O153" i="15"/>
  <c r="N153" i="15"/>
  <c r="K153" i="15"/>
  <c r="J153" i="15"/>
  <c r="O152" i="15"/>
  <c r="N152" i="15"/>
  <c r="K152" i="15"/>
  <c r="J152" i="15"/>
  <c r="O151" i="15"/>
  <c r="N151" i="15"/>
  <c r="K151" i="15"/>
  <c r="J151" i="15"/>
  <c r="O150" i="15"/>
  <c r="N150" i="15"/>
  <c r="K150" i="15"/>
  <c r="J150" i="15"/>
  <c r="P149" i="15"/>
  <c r="O149" i="15"/>
  <c r="N149" i="15"/>
  <c r="K149" i="15"/>
  <c r="J149" i="15"/>
  <c r="O148" i="15"/>
  <c r="N148" i="15"/>
  <c r="K148" i="15"/>
  <c r="J148" i="15"/>
  <c r="O147" i="15"/>
  <c r="N147" i="15"/>
  <c r="K147" i="15"/>
  <c r="J147" i="15"/>
  <c r="O146" i="15"/>
  <c r="N146" i="15"/>
  <c r="K146" i="15"/>
  <c r="J146" i="15"/>
  <c r="O145" i="15"/>
  <c r="N145" i="15"/>
  <c r="K145" i="15"/>
  <c r="J145" i="15"/>
  <c r="P144" i="15"/>
  <c r="O144" i="15"/>
  <c r="N144" i="15"/>
  <c r="K144" i="15"/>
  <c r="J144" i="15"/>
  <c r="O143" i="15"/>
  <c r="N143" i="15"/>
  <c r="K143" i="15"/>
  <c r="J143" i="15"/>
  <c r="O142" i="15"/>
  <c r="N142" i="15"/>
  <c r="K142" i="15"/>
  <c r="J142" i="15"/>
  <c r="O141" i="15"/>
  <c r="N141" i="15"/>
  <c r="K141" i="15"/>
  <c r="J141" i="15"/>
  <c r="O140" i="15"/>
  <c r="N140" i="15"/>
  <c r="K140" i="15"/>
  <c r="J140" i="15"/>
  <c r="P139" i="15"/>
  <c r="O139" i="15"/>
  <c r="N139" i="15"/>
  <c r="K139" i="15"/>
  <c r="J139" i="15"/>
  <c r="O138" i="15"/>
  <c r="N138" i="15"/>
  <c r="K138" i="15"/>
  <c r="J138" i="15"/>
  <c r="O137" i="15"/>
  <c r="N137" i="15"/>
  <c r="K137" i="15"/>
  <c r="J137" i="15"/>
  <c r="O136" i="15"/>
  <c r="N136" i="15"/>
  <c r="K136" i="15"/>
  <c r="J136" i="15"/>
  <c r="O135" i="15"/>
  <c r="N135" i="15"/>
  <c r="K135" i="15"/>
  <c r="J135" i="15"/>
  <c r="P134" i="15"/>
  <c r="O134" i="15"/>
  <c r="N134" i="15"/>
  <c r="K134" i="15"/>
  <c r="J134" i="15"/>
  <c r="O133" i="15"/>
  <c r="N133" i="15"/>
  <c r="K133" i="15"/>
  <c r="J133" i="15"/>
  <c r="O132" i="15"/>
  <c r="N132" i="15"/>
  <c r="K132" i="15"/>
  <c r="J132" i="15"/>
  <c r="O131" i="15"/>
  <c r="N131" i="15"/>
  <c r="K131" i="15"/>
  <c r="J131" i="15"/>
  <c r="O130" i="15"/>
  <c r="N130" i="15"/>
  <c r="K130" i="15"/>
  <c r="J130" i="15"/>
  <c r="P129" i="15"/>
  <c r="O129" i="15"/>
  <c r="N129" i="15"/>
  <c r="K129" i="15"/>
  <c r="J129" i="15"/>
  <c r="O128" i="15"/>
  <c r="N128" i="15"/>
  <c r="K128" i="15"/>
  <c r="J128" i="15"/>
  <c r="O127" i="15"/>
  <c r="N127" i="15"/>
  <c r="K127" i="15"/>
  <c r="J127" i="15"/>
  <c r="O126" i="15"/>
  <c r="N126" i="15"/>
  <c r="K126" i="15"/>
  <c r="J126" i="15"/>
  <c r="O125" i="15"/>
  <c r="N125" i="15"/>
  <c r="K125" i="15"/>
  <c r="J125" i="15"/>
  <c r="P124" i="15"/>
  <c r="O124" i="15"/>
  <c r="N124" i="15"/>
  <c r="K124" i="15"/>
  <c r="J124" i="15"/>
  <c r="O123" i="15"/>
  <c r="N123" i="15"/>
  <c r="K123" i="15"/>
  <c r="J123" i="15"/>
  <c r="O122" i="15"/>
  <c r="N122" i="15"/>
  <c r="K122" i="15"/>
  <c r="J122" i="15"/>
  <c r="O121" i="15"/>
  <c r="N121" i="15"/>
  <c r="K121" i="15"/>
  <c r="J121" i="15"/>
  <c r="O120" i="15"/>
  <c r="N120" i="15"/>
  <c r="K120" i="15"/>
  <c r="J120" i="15"/>
  <c r="P119" i="15"/>
  <c r="O119" i="15"/>
  <c r="N119" i="15"/>
  <c r="K119" i="15"/>
  <c r="J119" i="15"/>
  <c r="O118" i="15"/>
  <c r="N118" i="15"/>
  <c r="K118" i="15"/>
  <c r="J118" i="15"/>
  <c r="O117" i="15"/>
  <c r="N117" i="15"/>
  <c r="K117" i="15"/>
  <c r="J117" i="15"/>
  <c r="O116" i="15"/>
  <c r="N116" i="15"/>
  <c r="K116" i="15"/>
  <c r="J116" i="15"/>
  <c r="O115" i="15"/>
  <c r="N115" i="15"/>
  <c r="K115" i="15"/>
  <c r="J115" i="15"/>
  <c r="P114" i="15"/>
  <c r="O114" i="15"/>
  <c r="N114" i="15"/>
  <c r="K114" i="15"/>
  <c r="J114" i="15"/>
  <c r="O113" i="15"/>
  <c r="N113" i="15"/>
  <c r="K113" i="15"/>
  <c r="J113" i="15"/>
  <c r="O112" i="15"/>
  <c r="N112" i="15"/>
  <c r="K112" i="15"/>
  <c r="J112" i="15"/>
  <c r="O111" i="15"/>
  <c r="N111" i="15"/>
  <c r="K111" i="15"/>
  <c r="J111" i="15"/>
  <c r="O110" i="15"/>
  <c r="N110" i="15"/>
  <c r="K110" i="15"/>
  <c r="J110" i="15"/>
  <c r="P109" i="15"/>
  <c r="O109" i="15"/>
  <c r="N109" i="15"/>
  <c r="K109" i="15"/>
  <c r="J109" i="15"/>
  <c r="O108" i="15"/>
  <c r="N108" i="15"/>
  <c r="K108" i="15"/>
  <c r="J108" i="15"/>
  <c r="O107" i="15"/>
  <c r="N107" i="15"/>
  <c r="K107" i="15"/>
  <c r="J107" i="15"/>
  <c r="O106" i="15"/>
  <c r="N106" i="15"/>
  <c r="K106" i="15"/>
  <c r="J106" i="15"/>
  <c r="O105" i="15"/>
  <c r="N105" i="15"/>
  <c r="K105" i="15"/>
  <c r="J105" i="15"/>
  <c r="P104" i="15"/>
  <c r="O104" i="15"/>
  <c r="N104" i="15"/>
  <c r="K104" i="15"/>
  <c r="J104" i="15"/>
  <c r="O103" i="15"/>
  <c r="N103" i="15"/>
  <c r="K103" i="15"/>
  <c r="J103" i="15"/>
  <c r="O102" i="15"/>
  <c r="N102" i="15"/>
  <c r="K102" i="15"/>
  <c r="J102" i="15"/>
  <c r="O101" i="15"/>
  <c r="N101" i="15"/>
  <c r="K101" i="15"/>
  <c r="J101" i="15"/>
  <c r="O100" i="15"/>
  <c r="N100" i="15"/>
  <c r="K100" i="15"/>
  <c r="J100" i="15"/>
  <c r="P99" i="15"/>
  <c r="O99" i="15"/>
  <c r="N99" i="15"/>
  <c r="K99" i="15"/>
  <c r="J99" i="15"/>
  <c r="O98" i="15"/>
  <c r="N98" i="15"/>
  <c r="K98" i="15"/>
  <c r="J98" i="15"/>
  <c r="O97" i="15"/>
  <c r="N97" i="15"/>
  <c r="K97" i="15"/>
  <c r="J97" i="15"/>
  <c r="O96" i="15"/>
  <c r="N96" i="15"/>
  <c r="K96" i="15"/>
  <c r="J96" i="15"/>
  <c r="O95" i="15"/>
  <c r="N95" i="15"/>
  <c r="K95" i="15"/>
  <c r="J95" i="15"/>
  <c r="P94" i="15"/>
  <c r="O94" i="15"/>
  <c r="N94" i="15"/>
  <c r="K94" i="15"/>
  <c r="J94" i="15"/>
  <c r="O93" i="15"/>
  <c r="N93" i="15"/>
  <c r="K93" i="15"/>
  <c r="J93" i="15"/>
  <c r="O92" i="15"/>
  <c r="N92" i="15"/>
  <c r="K92" i="15"/>
  <c r="J92" i="15"/>
  <c r="O91" i="15"/>
  <c r="N91" i="15"/>
  <c r="K91" i="15"/>
  <c r="J91" i="15"/>
  <c r="O90" i="15"/>
  <c r="N90" i="15"/>
  <c r="K90" i="15"/>
  <c r="J90" i="15"/>
  <c r="P89" i="15"/>
  <c r="O89" i="15"/>
  <c r="N89" i="15"/>
  <c r="K89" i="15"/>
  <c r="J89" i="15"/>
  <c r="O88" i="15"/>
  <c r="N88" i="15"/>
  <c r="K88" i="15"/>
  <c r="J88" i="15"/>
  <c r="O87" i="15"/>
  <c r="N87" i="15"/>
  <c r="K87" i="15"/>
  <c r="J87" i="15"/>
  <c r="O86" i="15"/>
  <c r="N86" i="15"/>
  <c r="K86" i="15"/>
  <c r="J86" i="15"/>
  <c r="O85" i="15"/>
  <c r="N85" i="15"/>
  <c r="K85" i="15"/>
  <c r="J85" i="15"/>
  <c r="P84" i="15"/>
  <c r="O84" i="15"/>
  <c r="N84" i="15"/>
  <c r="K84" i="15"/>
  <c r="J84" i="15"/>
  <c r="O83" i="15"/>
  <c r="N83" i="15"/>
  <c r="K83" i="15"/>
  <c r="J83" i="15"/>
  <c r="O82" i="15"/>
  <c r="N82" i="15"/>
  <c r="K82" i="15"/>
  <c r="J82" i="15"/>
  <c r="O81" i="15"/>
  <c r="N81" i="15"/>
  <c r="K81" i="15"/>
  <c r="J81" i="15"/>
  <c r="O80" i="15"/>
  <c r="N80" i="15"/>
  <c r="K80" i="15"/>
  <c r="J80" i="15"/>
  <c r="P79" i="15"/>
  <c r="O79" i="15"/>
  <c r="N79" i="15"/>
  <c r="K79" i="15"/>
  <c r="J79" i="15"/>
  <c r="O78" i="15"/>
  <c r="N78" i="15"/>
  <c r="K78" i="15"/>
  <c r="J78" i="15"/>
  <c r="O77" i="15"/>
  <c r="N77" i="15"/>
  <c r="K77" i="15"/>
  <c r="J77" i="15"/>
  <c r="O76" i="15"/>
  <c r="N76" i="15"/>
  <c r="K76" i="15"/>
  <c r="J76" i="15"/>
  <c r="O75" i="15"/>
  <c r="N75" i="15"/>
  <c r="K75" i="15"/>
  <c r="J75" i="15"/>
  <c r="P74" i="15"/>
  <c r="O74" i="15"/>
  <c r="N74" i="15"/>
  <c r="K74" i="15"/>
  <c r="J74" i="15"/>
  <c r="O73" i="15"/>
  <c r="N73" i="15"/>
  <c r="K73" i="15"/>
  <c r="J73" i="15"/>
  <c r="O72" i="15"/>
  <c r="N72" i="15"/>
  <c r="K72" i="15"/>
  <c r="J72" i="15"/>
  <c r="O71" i="15"/>
  <c r="N71" i="15"/>
  <c r="K71" i="15"/>
  <c r="J71" i="15"/>
  <c r="O70" i="15"/>
  <c r="N70" i="15"/>
  <c r="K70" i="15"/>
  <c r="J70" i="15"/>
  <c r="P69" i="15"/>
  <c r="O69" i="15"/>
  <c r="N69" i="15"/>
  <c r="K69" i="15"/>
  <c r="J69" i="15"/>
  <c r="O68" i="15"/>
  <c r="N68" i="15"/>
  <c r="K68" i="15"/>
  <c r="J68" i="15"/>
  <c r="O67" i="15"/>
  <c r="N67" i="15"/>
  <c r="K67" i="15"/>
  <c r="J67" i="15"/>
  <c r="O66" i="15"/>
  <c r="N66" i="15"/>
  <c r="K66" i="15"/>
  <c r="J66" i="15"/>
  <c r="O65" i="15"/>
  <c r="N65" i="15"/>
  <c r="K65" i="15"/>
  <c r="J65" i="15"/>
  <c r="P64" i="15"/>
  <c r="O64" i="15"/>
  <c r="N64" i="15"/>
  <c r="K64" i="15"/>
  <c r="J64" i="15"/>
  <c r="O63" i="15"/>
  <c r="N63" i="15"/>
  <c r="K63" i="15"/>
  <c r="J63" i="15"/>
  <c r="O62" i="15"/>
  <c r="N62" i="15"/>
  <c r="K62" i="15"/>
  <c r="J62" i="15"/>
  <c r="O61" i="15"/>
  <c r="N61" i="15"/>
  <c r="K61" i="15"/>
  <c r="J61" i="15"/>
  <c r="O60" i="15"/>
  <c r="N60" i="15"/>
  <c r="K60" i="15"/>
  <c r="J60" i="15"/>
  <c r="P59" i="15"/>
  <c r="O59" i="15"/>
  <c r="N59" i="15"/>
  <c r="K59" i="15"/>
  <c r="J59" i="15"/>
  <c r="O58" i="15"/>
  <c r="N58" i="15"/>
  <c r="K58" i="15"/>
  <c r="J58" i="15"/>
  <c r="O57" i="15"/>
  <c r="N57" i="15"/>
  <c r="K57" i="15"/>
  <c r="J57" i="15"/>
  <c r="O56" i="15"/>
  <c r="N56" i="15"/>
  <c r="K56" i="15"/>
  <c r="J56" i="15"/>
  <c r="O55" i="15"/>
  <c r="N55" i="15"/>
  <c r="K55" i="15"/>
  <c r="J55" i="15"/>
  <c r="P54" i="15"/>
  <c r="O54" i="15"/>
  <c r="N54" i="15"/>
  <c r="K54" i="15"/>
  <c r="J54" i="15"/>
  <c r="O53" i="15"/>
  <c r="N53" i="15"/>
  <c r="K53" i="15"/>
  <c r="J53" i="15"/>
  <c r="O52" i="15"/>
  <c r="N52" i="15"/>
  <c r="K52" i="15"/>
  <c r="J52" i="15"/>
  <c r="O51" i="15"/>
  <c r="N51" i="15"/>
  <c r="K51" i="15"/>
  <c r="J51" i="15"/>
  <c r="O50" i="15"/>
  <c r="N50" i="15"/>
  <c r="K50" i="15"/>
  <c r="J50" i="15"/>
  <c r="P49" i="15"/>
  <c r="O49" i="15"/>
  <c r="N49" i="15"/>
  <c r="K49" i="15"/>
  <c r="J49" i="15"/>
  <c r="O48" i="15"/>
  <c r="N48" i="15"/>
  <c r="K48" i="15"/>
  <c r="J48" i="15"/>
  <c r="O47" i="15"/>
  <c r="N47" i="15"/>
  <c r="K47" i="15"/>
  <c r="J47" i="15"/>
  <c r="O46" i="15"/>
  <c r="N46" i="15"/>
  <c r="K46" i="15"/>
  <c r="J46" i="15"/>
  <c r="O45" i="15"/>
  <c r="N45" i="15"/>
  <c r="K45" i="15"/>
  <c r="J45" i="15"/>
  <c r="P44" i="15"/>
  <c r="O44" i="15"/>
  <c r="N44" i="15"/>
  <c r="K44" i="15"/>
  <c r="J44" i="15"/>
  <c r="O43" i="15"/>
  <c r="N43" i="15"/>
  <c r="K43" i="15"/>
  <c r="J43" i="15"/>
  <c r="O42" i="15"/>
  <c r="N42" i="15"/>
  <c r="K42" i="15"/>
  <c r="J42" i="15"/>
  <c r="O41" i="15"/>
  <c r="N41" i="15"/>
  <c r="K41" i="15"/>
  <c r="J41" i="15"/>
  <c r="O40" i="15"/>
  <c r="N40" i="15"/>
  <c r="K40" i="15"/>
  <c r="J40" i="15"/>
  <c r="P39" i="15"/>
  <c r="O39" i="15"/>
  <c r="N39" i="15"/>
  <c r="K39" i="15"/>
  <c r="J39" i="15"/>
  <c r="O38" i="15"/>
  <c r="N38" i="15"/>
  <c r="K38" i="15"/>
  <c r="J38" i="15"/>
  <c r="O37" i="15"/>
  <c r="N37" i="15"/>
  <c r="K37" i="15"/>
  <c r="J37" i="15"/>
  <c r="O36" i="15"/>
  <c r="N36" i="15"/>
  <c r="K36" i="15"/>
  <c r="J36" i="15"/>
  <c r="O35" i="15"/>
  <c r="N35" i="15"/>
  <c r="K35" i="15"/>
  <c r="J35" i="15"/>
  <c r="P34" i="15"/>
  <c r="O34" i="15"/>
  <c r="N34" i="15"/>
  <c r="K34" i="15"/>
  <c r="J34" i="15"/>
  <c r="O33" i="15"/>
  <c r="N33" i="15"/>
  <c r="K33" i="15"/>
  <c r="J33" i="15"/>
  <c r="O32" i="15"/>
  <c r="N32" i="15"/>
  <c r="K32" i="15"/>
  <c r="J32" i="15"/>
  <c r="O31" i="15"/>
  <c r="N31" i="15"/>
  <c r="K31" i="15"/>
  <c r="J31" i="15"/>
  <c r="O30" i="15"/>
  <c r="N30" i="15"/>
  <c r="K30" i="15"/>
  <c r="J30" i="15"/>
  <c r="P29" i="15"/>
  <c r="O29" i="15"/>
  <c r="N29" i="15"/>
  <c r="K29" i="15"/>
  <c r="J29" i="15"/>
  <c r="O28" i="15"/>
  <c r="N28" i="15"/>
  <c r="K28" i="15"/>
  <c r="J28" i="15"/>
  <c r="O27" i="15"/>
  <c r="N27" i="15"/>
  <c r="K27" i="15"/>
  <c r="J27" i="15"/>
  <c r="O26" i="15"/>
  <c r="N26" i="15"/>
  <c r="K26" i="15"/>
  <c r="J26" i="15"/>
  <c r="O25" i="15"/>
  <c r="N25" i="15"/>
  <c r="K25" i="15"/>
  <c r="J25" i="15"/>
  <c r="P24" i="15"/>
  <c r="O24" i="15"/>
  <c r="N24" i="15"/>
  <c r="K24" i="15"/>
  <c r="J24" i="15"/>
  <c r="O23" i="15"/>
  <c r="N23" i="15"/>
  <c r="K23" i="15"/>
  <c r="J23" i="15"/>
  <c r="O22" i="15"/>
  <c r="N22" i="15"/>
  <c r="K22" i="15"/>
  <c r="J22" i="15"/>
  <c r="O21" i="15"/>
  <c r="N21" i="15"/>
  <c r="K21" i="15"/>
  <c r="J21" i="15"/>
  <c r="O20" i="15"/>
  <c r="N20" i="15"/>
  <c r="K20" i="15"/>
  <c r="J20" i="15"/>
  <c r="P19" i="15"/>
  <c r="O19" i="15"/>
  <c r="N19" i="15"/>
  <c r="K19" i="15"/>
  <c r="J19" i="15"/>
  <c r="O18" i="15"/>
  <c r="N18" i="15"/>
  <c r="K18" i="15"/>
  <c r="J18" i="15"/>
  <c r="O17" i="15"/>
  <c r="N17" i="15"/>
  <c r="K17" i="15"/>
  <c r="J17" i="15"/>
  <c r="O16" i="15"/>
  <c r="N16" i="15"/>
  <c r="K16" i="15"/>
  <c r="J16" i="15"/>
  <c r="O15" i="15"/>
  <c r="N15" i="15"/>
  <c r="K15" i="15"/>
  <c r="J15" i="15"/>
  <c r="P14" i="15"/>
  <c r="P164" i="15" s="1"/>
  <c r="O14" i="15"/>
  <c r="N14" i="15"/>
  <c r="N164" i="15" s="1"/>
  <c r="K14" i="15"/>
  <c r="J14" i="15"/>
  <c r="J164" i="15" s="1"/>
  <c r="N257" i="13" l="1"/>
  <c r="I25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DepEd RO2</author>
  </authors>
  <commentList>
    <comment ref="C9" authorId="0" shapeId="0" xr:uid="{00000000-0006-0000-0100-000002000000}">
      <text>
        <r>
          <rPr>
            <b/>
            <sz val="9"/>
            <color indexed="81"/>
            <rFont val="Tahoma"/>
            <family val="2"/>
          </rPr>
          <t>DepEd RO2:</t>
        </r>
        <r>
          <rPr>
            <sz val="9"/>
            <color indexed="81"/>
            <rFont val="Tahoma"/>
            <family val="2"/>
          </rPr>
          <t xml:space="preserve">
WFP based PAPs
Indicate the title of the PAPs</t>
        </r>
      </text>
    </comment>
    <comment ref="O9" authorId="0" shapeId="0" xr:uid="{00000000-0006-0000-0100-000003000000}">
      <text>
        <r>
          <rPr>
            <b/>
            <sz val="9"/>
            <color indexed="81"/>
            <rFont val="Tahoma"/>
            <family val="2"/>
          </rPr>
          <t>DepEd RO2:</t>
        </r>
        <r>
          <rPr>
            <sz val="9"/>
            <color indexed="81"/>
            <rFont val="Tahoma"/>
            <family val="2"/>
          </rPr>
          <t xml:space="preserve">
Reasons for the Physical 
&amp; Financial variance</t>
        </r>
      </text>
    </comment>
    <comment ref="D10" authorId="0" shapeId="0" xr:uid="{00000000-0006-0000-0100-000004000000}">
      <text>
        <r>
          <rPr>
            <b/>
            <sz val="9"/>
            <color indexed="81"/>
            <rFont val="Tahoma"/>
            <family val="2"/>
          </rPr>
          <t>DepEd RO2:</t>
        </r>
        <r>
          <rPr>
            <sz val="9"/>
            <color indexed="81"/>
            <rFont val="Tahoma"/>
            <family val="2"/>
          </rPr>
          <t xml:space="preserve">
Target activity</t>
        </r>
      </text>
    </comment>
    <comment ref="E10" authorId="0" shapeId="0" xr:uid="{A89AEE3A-9144-4579-BAF1-91F3C81F8BF5}">
      <text>
        <r>
          <rPr>
            <b/>
            <sz val="9"/>
            <color indexed="81"/>
            <rFont val="Tahoma"/>
            <family val="2"/>
          </rPr>
          <t>DepEd RO2:</t>
        </r>
        <r>
          <rPr>
            <sz val="9"/>
            <color indexed="81"/>
            <rFont val="Tahoma"/>
            <family val="2"/>
          </rPr>
          <t xml:space="preserve">
Actual Accomplishment</t>
        </r>
      </text>
    </comment>
    <comment ref="F10" authorId="0" shapeId="0" xr:uid="{E1A958F8-C820-4B5E-9B7B-E46792C6EE52}">
      <text>
        <r>
          <rPr>
            <b/>
            <sz val="9"/>
            <color indexed="81"/>
            <rFont val="Tahoma"/>
            <family val="2"/>
          </rPr>
          <t>DepEd RO2:</t>
        </r>
        <r>
          <rPr>
            <sz val="9"/>
            <color indexed="81"/>
            <rFont val="Tahoma"/>
            <family val="2"/>
          </rPr>
          <t xml:space="preserve">
In excess of the accomplish targets</t>
        </r>
      </text>
    </comment>
    <comment ref="H10" authorId="0" shapeId="0" xr:uid="{16974915-B529-4FDA-8637-8DBF09D4BD5F}">
      <text>
        <r>
          <rPr>
            <b/>
            <sz val="9"/>
            <color indexed="81"/>
            <rFont val="Tahoma"/>
            <family val="2"/>
          </rPr>
          <t>DepEd RO2:</t>
        </r>
        <r>
          <rPr>
            <sz val="9"/>
            <color indexed="81"/>
            <rFont val="Tahoma"/>
            <family val="2"/>
          </rPr>
          <t xml:space="preserve">
Actual Physical Accomplishment plus Gain</t>
        </r>
      </text>
    </comment>
    <comment ref="I10" authorId="0" shapeId="0" xr:uid="{35E70E42-9451-4551-B5EE-0C5B1C196D54}">
      <text>
        <r>
          <rPr>
            <b/>
            <sz val="9"/>
            <color indexed="81"/>
            <rFont val="Tahoma"/>
            <family val="2"/>
          </rPr>
          <t>DepEd RO2:</t>
        </r>
        <r>
          <rPr>
            <sz val="9"/>
            <color indexed="81"/>
            <rFont val="Tahoma"/>
            <family val="2"/>
          </rPr>
          <t xml:space="preserve">
Actual accomplishment divided by Physical Target times 100</t>
        </r>
      </text>
    </comment>
    <comment ref="O255" authorId="0" shapeId="0" xr:uid="{5E626FAF-D2F7-4361-B93F-213B8CFD15C3}">
      <text>
        <r>
          <rPr>
            <b/>
            <sz val="9"/>
            <color indexed="81"/>
            <rFont val="Tahoma"/>
            <family val="2"/>
          </rPr>
          <t>DepEd RO2:</t>
        </r>
        <r>
          <rPr>
            <sz val="9"/>
            <color indexed="81"/>
            <rFont val="Tahoma"/>
            <family val="2"/>
          </rPr>
          <t xml:space="preserve">
Reasons for the Physical 
&amp; Financial variance</t>
        </r>
      </text>
    </comment>
    <comment ref="C256" authorId="0" shapeId="0" xr:uid="{C6968D9E-9B07-4CB4-9D6E-B90387571125}">
      <text>
        <r>
          <rPr>
            <b/>
            <sz val="9"/>
            <color indexed="81"/>
            <rFont val="Tahoma"/>
            <family val="2"/>
          </rPr>
          <t xml:space="preserve">DepEd RO
</t>
        </r>
        <r>
          <rPr>
            <sz val="9"/>
            <color indexed="81"/>
            <rFont val="Tahoma"/>
            <family val="2"/>
          </rPr>
          <t>must be a commited objectives</t>
        </r>
      </text>
    </comment>
    <comment ref="D256" authorId="0" shapeId="0" xr:uid="{CA3AE063-D34D-4C8E-B4AB-4BED54EC5E40}">
      <text>
        <r>
          <rPr>
            <b/>
            <sz val="9"/>
            <color indexed="81"/>
            <rFont val="Tahoma"/>
            <family val="2"/>
          </rPr>
          <t>DepEd RO2:</t>
        </r>
        <r>
          <rPr>
            <sz val="9"/>
            <color indexed="81"/>
            <rFont val="Tahoma"/>
            <family val="2"/>
          </rPr>
          <t xml:space="preserve">
Target activity</t>
        </r>
      </text>
    </comment>
    <comment ref="E256" authorId="0" shapeId="0" xr:uid="{3AFB5529-4CF1-4056-B5C9-153CB371338B}">
      <text>
        <r>
          <rPr>
            <b/>
            <sz val="9"/>
            <color indexed="81"/>
            <rFont val="Tahoma"/>
            <family val="2"/>
          </rPr>
          <t>DepEd RO2:</t>
        </r>
        <r>
          <rPr>
            <sz val="9"/>
            <color indexed="81"/>
            <rFont val="Tahoma"/>
            <family val="2"/>
          </rPr>
          <t xml:space="preserve">
Actual Accomplishment</t>
        </r>
      </text>
    </comment>
    <comment ref="F256" authorId="0" shapeId="0" xr:uid="{AFBA19E3-1B65-423F-AB4D-925AC5713702}">
      <text>
        <r>
          <rPr>
            <b/>
            <sz val="9"/>
            <color indexed="81"/>
            <rFont val="Tahoma"/>
            <family val="2"/>
          </rPr>
          <t>DepEd RO2:</t>
        </r>
        <r>
          <rPr>
            <sz val="9"/>
            <color indexed="81"/>
            <rFont val="Tahoma"/>
            <family val="2"/>
          </rPr>
          <t xml:space="preserve">
In excess of the accomplish targets</t>
        </r>
      </text>
    </comment>
    <comment ref="H256" authorId="0" shapeId="0" xr:uid="{7780D0E0-4683-4ADC-822D-FC3411B8A8E5}">
      <text>
        <r>
          <rPr>
            <b/>
            <sz val="9"/>
            <color indexed="81"/>
            <rFont val="Tahoma"/>
            <family val="2"/>
          </rPr>
          <t>DepEd RO2:</t>
        </r>
        <r>
          <rPr>
            <sz val="9"/>
            <color indexed="81"/>
            <rFont val="Tahoma"/>
            <family val="2"/>
          </rPr>
          <t xml:space="preserve">
Actual Physical Accomplishment plus Gain</t>
        </r>
      </text>
    </comment>
    <comment ref="I256" authorId="0" shapeId="0" xr:uid="{AD8B0243-2F1B-4032-9B17-314782FB76F4}">
      <text>
        <r>
          <rPr>
            <b/>
            <sz val="9"/>
            <color indexed="81"/>
            <rFont val="Tahoma"/>
            <family val="2"/>
          </rPr>
          <t>DepEd RO2:</t>
        </r>
        <r>
          <rPr>
            <sz val="9"/>
            <color indexed="81"/>
            <rFont val="Tahoma"/>
            <family val="2"/>
          </rPr>
          <t xml:space="preserve">
Actual accomplishment divided by Physical Target times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Teacher</author>
  </authors>
  <commentList>
    <comment ref="F10" authorId="0" shapeId="0" xr:uid="{9A41CBEA-F612-4491-A6CE-BF4A8F9646AD}">
      <text>
        <r>
          <rPr>
            <sz val="9"/>
            <color indexed="81"/>
            <rFont val="Tahoma"/>
            <family val="2"/>
          </rPr>
          <t xml:space="preserve">Specify the exact reason. e.g. Due to the conduct of PISA. Not due to overlapping of activities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DepEd RO2</author>
    <author>User</author>
  </authors>
  <commentList>
    <comment ref="F9" authorId="0" shapeId="0" xr:uid="{00000000-0006-0000-0400-000001000000}">
      <text>
        <r>
          <rPr>
            <b/>
            <sz val="9"/>
            <color indexed="81"/>
            <rFont val="Tahoma"/>
            <family val="2"/>
          </rPr>
          <t>DepEd RO2:</t>
        </r>
        <r>
          <rPr>
            <sz val="9"/>
            <color indexed="81"/>
            <rFont val="Tahoma"/>
            <family val="2"/>
          </rPr>
          <t xml:space="preserve">
If higher Management, specify if SDO, RO, CO or other Agency</t>
        </r>
      </text>
    </comment>
    <comment ref="J9" authorId="1" shapeId="0" xr:uid="{69FE4364-EC62-436C-9E80-740637ADE542}">
      <text>
        <r>
          <rPr>
            <b/>
            <sz val="9"/>
            <color indexed="81"/>
            <rFont val="Tahoma"/>
            <family val="2"/>
          </rPr>
          <t xml:space="preserve">DepEd RO2 
Planned action to the CIGPs
</t>
        </r>
      </text>
    </comment>
    <comment ref="K9" authorId="1" shapeId="0" xr:uid="{63A0549C-7422-4F10-A6B9-EEB6349B6B03}">
      <text>
        <r>
          <rPr>
            <b/>
            <sz val="9"/>
            <color indexed="81"/>
            <rFont val="Tahoma"/>
            <family val="2"/>
          </rPr>
          <t>DepEd RO2:
If CIGP is adressed</t>
        </r>
      </text>
    </comment>
  </commentList>
</comments>
</file>

<file path=xl/sharedStrings.xml><?xml version="1.0" encoding="utf-8"?>
<sst xmlns="http://schemas.openxmlformats.org/spreadsheetml/2006/main" count="256" uniqueCount="192">
  <si>
    <t>PHYSICAL ACCOMPLISHMENTS</t>
  </si>
  <si>
    <t>Republic of the Philippines</t>
  </si>
  <si>
    <t>PAPs</t>
  </si>
  <si>
    <t>FINANCIAL ACCOMPLISHMENTS</t>
  </si>
  <si>
    <t>Recommendation (Drop, Carry Over, Modify, Replace)</t>
  </si>
  <si>
    <t>Within the Unit's Control or Needs Attention of Higher Mngt</t>
  </si>
  <si>
    <t>Proposed Resolutions</t>
  </si>
  <si>
    <t>Remarks</t>
  </si>
  <si>
    <t>Is it new or recurring CIGPs?</t>
  </si>
  <si>
    <t xml:space="preserve"> If recurring, how many quarters has it recurred</t>
  </si>
  <si>
    <t>Department of Education</t>
  </si>
  <si>
    <t>Region II – Cagayan Valley</t>
  </si>
  <si>
    <t>Targets</t>
  </si>
  <si>
    <t>% of Accomplishments</t>
  </si>
  <si>
    <t>CIGPs</t>
  </si>
  <si>
    <t>Date of ocurrence/recurrence</t>
  </si>
  <si>
    <t>Proposed Action</t>
  </si>
  <si>
    <t>Variance</t>
  </si>
  <si>
    <t>Committed Objectives</t>
  </si>
  <si>
    <t>SECTION OR UNIT KRA</t>
  </si>
  <si>
    <t>M&amp;E Template 1:  Physical &amp; Financial Accomplishment Report</t>
  </si>
  <si>
    <t>M&amp;E Template 2:  Unaccomplished PAPs Report</t>
  </si>
  <si>
    <t>KRA1._STRATEGIC_LEADERSHIP_AND_MANAGEMENT</t>
  </si>
  <si>
    <t>KRA2._CURRICULUM_IMPLEMENTATION</t>
  </si>
  <si>
    <t>KRA3._SUPPORT_TO_SCHOOL_GOVERNANCE_AND_OPERATIONS</t>
  </si>
  <si>
    <t>KRA6_OFFICE_ADMINISTRATION_AND_PERFORMANCE_MANAGEMENT</t>
  </si>
  <si>
    <t>1.1  To translate the Regional Basic Education Plan (RBEP), and framework to an operational plan that is aligned to the context and situation of the SDO</t>
  </si>
  <si>
    <t>2.1 To ensure effective management and implementation of curriculum in the SDO in compliance to quality standards.</t>
  </si>
  <si>
    <t>Admin4.1 To properly and promptly provide personnel action and compensation.</t>
  </si>
  <si>
    <t>Finance4.1 To provide economical, efficient, and effective financial management services to ensure the cost-effective utilization of financial resources of the division and schools.</t>
  </si>
  <si>
    <t>Legal4.1 To provide legal advice and opinion to the SDS, ASDS and other officials of the Division in relation to the performance of their functions.</t>
  </si>
  <si>
    <t>ICT4.1 To manage and maintain the Information and Communication Technology (ICT) Systems and Infrastructure of the Division to effectively support operations.</t>
  </si>
  <si>
    <t>5.1  To identify resource needs and potential local and international donors.</t>
  </si>
  <si>
    <t>6.1 To establish and maintain systems and processes geared towards administrative effectiveness and efficiency.</t>
  </si>
  <si>
    <t>1.2  To establish a mechanism for effective implementation of PPAs in the SDO</t>
  </si>
  <si>
    <t>2.2 To ensure effective management and/or implementation of learning assessments in schools and learning centers for better learning outcomes.</t>
  </si>
  <si>
    <t>Admin4.2 To establish and maintain an updated, accurate, well-planned, and coordinated system for records management and general services.</t>
  </si>
  <si>
    <t>Legal4.2 To evaluate complaints and conduct investigation on cases filed against non-teaching personnel.</t>
  </si>
  <si>
    <t>ICT4.2 To manage and implement ICT programs and projects in the Division to ensure data validity and effective utilization of the systems.</t>
  </si>
  <si>
    <t>5.2  To craft localized policies and standards for partnership building.</t>
  </si>
  <si>
    <t>6.2 To manage the implementation of the Program Implementation Review and Performance Assessment (PIRPA) at the division level.</t>
  </si>
  <si>
    <t>2.3 To manage the implementation of policies, guidelines, and standards, in the development and/or contextualization of learning resources.</t>
  </si>
  <si>
    <t>Admin4.3 To provide SDO units, schools, and learning centers with necessary supplies, materials, and equipment procured by DepEd.</t>
  </si>
  <si>
    <t>Legal4.3 To draft actions/ endorsements on complaints and letters for signature of the SDS in accordance with the provisions of the law and DepEd rules and regulations.</t>
  </si>
  <si>
    <t>ICT4.3 To provide technical support in the management of Learning Resource Management System (LRMS).</t>
  </si>
  <si>
    <t>5.3  To create opportunities for partnership in relevant areas.</t>
  </si>
  <si>
    <t>6.3 To promote a culture of excellence, innovation, and collaboration.</t>
  </si>
  <si>
    <t>2.4  To train Multigrade Teachers on Multigrade Program dubbed as MGaling that geared towards improved learning outcomes.</t>
  </si>
  <si>
    <t>Admin4.4 To ensure compliance to procurement laws/guidelines.</t>
  </si>
  <si>
    <t>Legal4.4 To interpret laws and rules affecting the implementation of various Division programs.</t>
  </si>
  <si>
    <t>ICT4.4 To coordinate with Central Office and other ICT Units across levels regarding the implementation of national ICT and ICT-related programs.</t>
  </si>
  <si>
    <t>5.4  To establish effective M&amp;E for partnership sustainability.</t>
  </si>
  <si>
    <t>6.4 To manage the timely and accurate release of information, and communication materials.</t>
  </si>
  <si>
    <t>Legal4.5 To prepare and review contracts, Memorandum of Agreements (MOA) and instruments to which the Division or any of its offices and schools is a party and interprets the provisions therein.</t>
  </si>
  <si>
    <t>6.5  To conduct periodic monitoring and effective financial management services to ensure the cost-effective utilization of financial resources of the division and schoolsto the SDS, ASDS and other officials of the Division in relation to the performance of their functionsinvestigation on cases filed against non-teaching personnel</t>
  </si>
  <si>
    <t>Legal4.6 To conduct investigations of complaints against teaching personnel as may be delegated by the Regional Office (RO).</t>
  </si>
  <si>
    <t>Legal4.7 To represent the SDO in court cases, when deputized by the Office of the Solicitor General (OSG).</t>
  </si>
  <si>
    <t>Legal4.8 To continuously improve the services of the Legal unit.</t>
  </si>
  <si>
    <t>KRA5._PARTNERSHIP_AND_LINKAGES</t>
  </si>
  <si>
    <t>3.2 To provide strategic directions on support for school management and operations.</t>
  </si>
  <si>
    <t>3.3 To ensure the operationalization of the L&amp;D Systems in the SDO.</t>
  </si>
  <si>
    <t>Gain
(if any)</t>
  </si>
  <si>
    <t>Gap
(if any)</t>
  </si>
  <si>
    <t>Total Accomplishment</t>
  </si>
  <si>
    <t>Actual Accomplishments</t>
  </si>
  <si>
    <t>SDO OPCR KRA</t>
  </si>
  <si>
    <t xml:space="preserve">Accomplishments vs Targets </t>
  </si>
  <si>
    <t>Unaccomplished Outputs (Gaps)</t>
  </si>
  <si>
    <t>Physical Target</t>
  </si>
  <si>
    <t>Financial Target</t>
  </si>
  <si>
    <t>Reasons for the Gaps</t>
  </si>
  <si>
    <t>Adjust ment Plan</t>
  </si>
  <si>
    <t>Office-in-Charge</t>
  </si>
  <si>
    <t>Target date of Completion</t>
  </si>
  <si>
    <t xml:space="preserve">Unaccomplished PAPS </t>
  </si>
  <si>
    <t>Action Taken</t>
  </si>
  <si>
    <t>M&amp;E Template 4:  Effective Practices</t>
  </si>
  <si>
    <t>Effective Practices for the Quarter</t>
  </si>
  <si>
    <t>COMMITTED OBJECTIVES</t>
  </si>
  <si>
    <t>KRA_1_INSTRUCTIONAL_SUPERVISION</t>
  </si>
  <si>
    <t>KRA_2_TECHNICAL_ASSISTANCE_IN_SCHOOL_MANAGEMENT</t>
  </si>
  <si>
    <t>KRA_3_MONITORING_AND_EVALUATION</t>
  </si>
  <si>
    <t>KRA_4_CURRICULUM_DEVELOPMENT__ENRICHMENT_AND_LOCALIZATION</t>
  </si>
  <si>
    <t>KRA_5_LEARNING_OUTCOMES_ASSESSMENT</t>
  </si>
  <si>
    <t>KRA_6_RESEARCH</t>
  </si>
  <si>
    <t>M&amp;E Template 3:  Implementation Concerns, Issues, Gaps, &amp; Problems (CIGPs) and Proposed Resolutions</t>
  </si>
  <si>
    <t>MAJOR PROGRAMS, ACTIVITIES, PROJECTS (PAPs) MONITORING TOOL</t>
  </si>
  <si>
    <t>SDO: ____________________________</t>
  </si>
  <si>
    <t xml:space="preserve">Major PAPs
</t>
  </si>
  <si>
    <t xml:space="preserve">Date Release
</t>
  </si>
  <si>
    <t xml:space="preserve">Allotment No.
</t>
  </si>
  <si>
    <t xml:space="preserve">Fund
(PhP)
</t>
  </si>
  <si>
    <t xml:space="preserve">Planned/Conducted Activities along the PAP
</t>
  </si>
  <si>
    <t xml:space="preserve">Performance Indicator
</t>
  </si>
  <si>
    <t>Date of Implementation</t>
  </si>
  <si>
    <t>Physical Accomplishment</t>
  </si>
  <si>
    <t>Financial Accomplishment</t>
  </si>
  <si>
    <t>Balance at the end of the Quarter</t>
  </si>
  <si>
    <t>Accomplishments</t>
  </si>
  <si>
    <t>Allocation</t>
  </si>
  <si>
    <t>Obligation</t>
  </si>
  <si>
    <t>% of Utilization</t>
  </si>
  <si>
    <t>TOTAL</t>
  </si>
  <si>
    <t/>
  </si>
  <si>
    <t>Prepared by:</t>
  </si>
  <si>
    <t>Noted by:</t>
  </si>
  <si>
    <t>Quarter Ending June 31, 2025</t>
  </si>
  <si>
    <t>QUARTERLY PHYSICAL REPORT OF OPERATION</t>
  </si>
  <si>
    <t>As of June 30, 2025</t>
  </si>
  <si>
    <t>Department: Department of Education (DepEd)</t>
  </si>
  <si>
    <t>Appropriations: Current Year Appropriations</t>
  </si>
  <si>
    <t>Agency: Office of the Secretary</t>
  </si>
  <si>
    <t>Operating Unit: Regional Office - II</t>
  </si>
  <si>
    <t>Organization Code (UACS): 070010300002</t>
  </si>
  <si>
    <t>Report Status:</t>
  </si>
  <si>
    <t>Particulars</t>
  </si>
  <si>
    <t>UACS CODE</t>
  </si>
  <si>
    <t>Physical Targets 2025</t>
  </si>
  <si>
    <t>Total</t>
  </si>
  <si>
    <t>Physical Accomplishments 2025</t>
  </si>
  <si>
    <t>1st    Quarter</t>
  </si>
  <si>
    <t>2nd Quarter</t>
  </si>
  <si>
    <t>3rd   Quarter</t>
  </si>
  <si>
    <t>4th   Quarter</t>
  </si>
  <si>
    <t>1st Quarter</t>
  </si>
  <si>
    <t>3rd Quarter</t>
  </si>
  <si>
    <t>4th Quarter</t>
  </si>
  <si>
    <t>12=(8+9+10+11)</t>
  </si>
  <si>
    <t>Part A</t>
  </si>
  <si>
    <t>I.  Organizational Outcome</t>
  </si>
  <si>
    <t>OO:  Access of every Filipino to an enchanced basic education program enabling them to prepare for further education and the world of work achieved</t>
  </si>
  <si>
    <t>EDUCATION POLICY DEVELOPMENT PROGRAM</t>
  </si>
  <si>
    <t>Output Indicator</t>
  </si>
  <si>
    <t>1.  Number of education researches completed</t>
  </si>
  <si>
    <t>BASIC EDUCATION INPUTS PROGRAM</t>
  </si>
  <si>
    <t>Outcome Indicators</t>
  </si>
  <si>
    <t>1.  Percentage of schools meeting the standard ratio for teachers</t>
  </si>
  <si>
    <t>a.  Elementary</t>
  </si>
  <si>
    <t>242/335
29/60
25/47</t>
  </si>
  <si>
    <t>b.  Junior High School</t>
  </si>
  <si>
    <t>c.  Senior High School</t>
  </si>
  <si>
    <t>2.  Number of newly-created teaching positions filled-up</t>
  </si>
  <si>
    <t>INCLUSIVE EDUCATION PROGRAM</t>
  </si>
  <si>
    <t>1.  Percentage of learners enrolled in:</t>
  </si>
  <si>
    <t>a.  SPED (public)</t>
  </si>
  <si>
    <t>b.  ALIVE (public and private)</t>
  </si>
  <si>
    <t>c.  IPEd (public)</t>
  </si>
  <si>
    <t>d.  ALS</t>
  </si>
  <si>
    <t>2.</t>
  </si>
  <si>
    <t>Proportion of learners provided with learning resources</t>
  </si>
  <si>
    <t>1.  Number of schools offering the following programs</t>
  </si>
  <si>
    <t>a.  ALIVE</t>
  </si>
  <si>
    <t>b.  IPEd</t>
  </si>
  <si>
    <t>c.  SPED</t>
  </si>
  <si>
    <t>2. Number of Community Learning Centers offering ALS</t>
  </si>
  <si>
    <t>3. Number of public schools provided with learning resources</t>
  </si>
  <si>
    <t>SUPPORT TO SCHOOLS AND LEARNERS PROGRAM</t>
  </si>
  <si>
    <t xml:space="preserve"> </t>
  </si>
  <si>
    <t>1.  Retention Rate</t>
  </si>
  <si>
    <t>b.  Secondary (Grade 7 to 12)</t>
  </si>
  <si>
    <t>2.  Completion Rate</t>
  </si>
  <si>
    <t>3.  Proportion of learners achieving at least nearly proficient in the National Achievement Test</t>
  </si>
  <si>
    <t>a.  Elementary (G6)</t>
  </si>
  <si>
    <t>b.  Junior High School (G10)</t>
  </si>
  <si>
    <t>b.  Senior High School (G12)</t>
  </si>
  <si>
    <t>1.  Number of learners benefiting from the 
"School Based Feeding Program"</t>
  </si>
  <si>
    <t>EDUCATION HUMAN RESOURCE DEVELOPMENT PROGRAM</t>
  </si>
  <si>
    <t>1.  Percentage of schools conducting schools learning action cell sessions</t>
  </si>
  <si>
    <t>1.  Number of teachers and teaching-related staff trained</t>
  </si>
  <si>
    <t>a.  Teachers</t>
  </si>
  <si>
    <t>b.  Teaching-related staff and non-teaching personnel</t>
  </si>
  <si>
    <t>1. Provide guidance and instructional supervision to school heads by observing and gathering data on their strengths and development needs and then coaching them towards improved instructional leadership practices.</t>
  </si>
  <si>
    <t>2. Observe and gather data on the strengths and competency (KSA) development needs of teachers and coach school heads on how to improve teachers' KSA in teaching-learning delivery.</t>
  </si>
  <si>
    <t>3. Assess the situation of schools and learning centers, and identify actions needed to put in place an enabling environment for School Heads and Teachers to deliver quality basic education</t>
  </si>
  <si>
    <t>1. Provide technical assistance in the formulation of school plans (e.g. SIP) and its adjustments by conducting workshops, doing follow through coaching and providing appraisal and feedback on their draft plans, so that all schools can have approved plans as basis for budgeting and resourcing,</t>
  </si>
  <si>
    <t>2. Monitor and evaluate school's implementation of their plans and submit reports to the Schools Division management team to provide feedback</t>
  </si>
  <si>
    <t>3. Coach and guide the schools in his/her assigned district to effectively implement their programs and projects and attain its objectives.</t>
  </si>
  <si>
    <t>4. Coordinate and facilitate the conduct of orientation/ induction programs for al newly hired teachers on their roles and responsibilities.</t>
  </si>
  <si>
    <t>5. Collect and analyze accomplishment reports of school heads to monitor and follow up on the proper and timely implementation of school plans and programs and provide technical assistance where needed.</t>
  </si>
  <si>
    <t>1. Conduct monitoring and evaluation on the utilization and liquidation of SEF, MOOE and other funds to determine if schools adhere with the policy and standards using pre-designed M &amp; E and transparency tools.</t>
  </si>
  <si>
    <t>1. Conduct monitoring and evaluation of the school's implementation of the localized curriculum to provide feedback to management towards continuous enhancement of the curriculum.</t>
  </si>
  <si>
    <t>1. Gather result of assessment reports per district and per school, per subject area and analyze performance gaps to pinpoint causes and possible interventions to close the gap.</t>
  </si>
  <si>
    <t>2. Draft policy recommendations related to improving learning outcome based on findings from studies and reports.</t>
  </si>
  <si>
    <t>KRA_7_TECHNICAL_ASSISTANCE</t>
  </si>
  <si>
    <t>1. Conduct action research on curriculum implementation, needs and issues, appropriate interventions for assigned district as well as best practices and submit findings and recommendations for management action and policy formulation.</t>
  </si>
  <si>
    <t>1. Assesses the situation and analyzes the needs of schools in the district to identify the appropriate and relevant actions and interventions</t>
  </si>
  <si>
    <t>2. Coordinate with the EPS concerned to arrive at a technical assistance plan for each district.</t>
  </si>
  <si>
    <t>5. Prepares and submits reports on the results of technical assistance and corresponding policy recommendations for management's consideration.</t>
  </si>
  <si>
    <t>2. Monitor SBM Level of practice through validation of their documents and outputs to determine areas for development and possible provision of technical assistance to improve school performance.</t>
  </si>
  <si>
    <t>3. Monitor and evaluate private schools through ocular inspection of required documents to determine adherence to set standards as regards to permit to operate renewal of operation, permit for recognition, GASTPE implementation, accreditation</t>
  </si>
  <si>
    <t>3. Coach the school head in implementing interventions related to curriculum implementation and instructional delivery.</t>
  </si>
  <si>
    <t>4. Prepares and submits periodic reports on the progress of the technical assistance being provided to the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</si>
</sst>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57">
    <font>
      <sz val="11"/>
      <color theme="1"/>
      <name val="Calibri"/>
      <family val="2"/>
      <scheme val="minor"/>
    </font>
    <font>
      <u/>
      <sz val="11"/>
      <color theme="10"/>
      <name val="Calibri"/>
      <family val="2"/>
      <scheme val="minor"/>
    </font>
    <font>
      <u/>
      <sz val="11"/>
      <color theme="11"/>
      <name val="Calibri"/>
      <family val="2"/>
      <scheme val="minor"/>
    </font>
    <font>
      <sz val="20"/>
      <color theme="1"/>
      <name val="Calibri"/>
      <family val="2"/>
      <scheme val="minor"/>
    </font>
    <font>
      <sz val="10"/>
      <color rgb="FF000000"/>
      <name val="Perpetua Titling MT"/>
      <family val="1"/>
    </font>
    <font>
      <b/>
      <sz val="10"/>
      <color rgb="FF000000"/>
      <name val="Perpetua Titling MT"/>
      <family val="1"/>
    </font>
    <font>
      <b/>
      <sz val="11"/>
      <color rgb="FF5DB515"/>
      <name val="Lucida Calligraphy"/>
      <family val="4"/>
    </font>
    <font>
      <sz val="9"/>
      <color theme="1"/>
      <name val="Segoe UI Light"/>
      <family val="2"/>
    </font>
    <font>
      <sz val="11"/>
      <color theme="1"/>
      <name val="Calibri"/>
      <family val="2"/>
      <scheme val="minor"/>
    </font>
    <font>
      <sz val="9"/>
      <color indexed="81"/>
      <name val="Tahoma"/>
      <family val="2"/>
    </font>
    <font>
      <b/>
      <sz val="9"/>
      <color indexed="81"/>
      <name val="Tahoma"/>
      <family val="2"/>
    </font>
    <font>
      <sz val="8"/>
      <color theme="1"/>
      <name val="Calibri"/>
      <family val="2"/>
      <scheme val="minor"/>
    </font>
    <font>
      <b/>
      <sz val="12"/>
      <color rgb="FF000000"/>
      <name val="Old English Text MT"/>
      <family val="4"/>
    </font>
    <font>
      <b/>
      <sz val="12"/>
      <color rgb="FF000000"/>
      <name val="Trajan Pro"/>
      <family val="1"/>
    </font>
    <font>
      <b/>
      <sz val="9"/>
      <color rgb="FF000000"/>
      <name val="Old English Text MT"/>
      <family val="4"/>
    </font>
    <font>
      <sz val="11"/>
      <color theme="1"/>
      <name val="Bookman Old Style"/>
      <family val="1"/>
    </font>
    <font>
      <b/>
      <sz val="11"/>
      <color rgb="FF000000"/>
      <name val="Vrinda"/>
      <family val="2"/>
    </font>
    <font>
      <sz val="11"/>
      <color rgb="FF000000"/>
      <name val="Vrinda"/>
      <family val="2"/>
    </font>
    <font>
      <sz val="10"/>
      <color rgb="FF000000"/>
      <name val="Vrinda"/>
      <family val="2"/>
    </font>
    <font>
      <sz val="8"/>
      <name val="Calibri"/>
      <family val="2"/>
      <scheme val="minor"/>
    </font>
    <font>
      <sz val="11"/>
      <color rgb="FF000000"/>
      <name val="Calibri"/>
      <family val="2"/>
    </font>
    <font>
      <sz val="10"/>
      <color rgb="FF000000"/>
      <name val="Tahoma"/>
      <family val="2"/>
    </font>
    <font>
      <sz val="10"/>
      <color theme="1"/>
      <name val="Times New Roman"/>
      <family val="1"/>
    </font>
    <font>
      <sz val="10"/>
      <color theme="1"/>
      <name val="Calibri"/>
      <family val="2"/>
      <scheme val="minor"/>
    </font>
    <font>
      <b/>
      <sz val="20"/>
      <color theme="1"/>
      <name val="Bookman Old Style"/>
      <family val="1"/>
    </font>
    <font>
      <b/>
      <sz val="11"/>
      <color theme="1"/>
      <name val="Bookman Old Style"/>
      <family val="1"/>
    </font>
    <font>
      <b/>
      <sz val="12"/>
      <color theme="1"/>
      <name val="Bookman Old Style"/>
      <family val="1"/>
    </font>
    <font>
      <b/>
      <i/>
      <sz val="12"/>
      <color theme="1"/>
      <name val="Bookman Old Style"/>
      <family val="1"/>
    </font>
    <font>
      <sz val="10"/>
      <color theme="1"/>
      <name val="Bookman Old Style"/>
      <family val="1"/>
    </font>
    <font>
      <sz val="11"/>
      <color theme="1"/>
      <name val="Vrinda"/>
      <family val="2"/>
    </font>
    <font>
      <sz val="12"/>
      <color theme="1"/>
      <name val="Vrinda"/>
      <family val="2"/>
    </font>
    <font>
      <b/>
      <sz val="8"/>
      <color rgb="FF000000"/>
      <name val="Vrinda"/>
      <family val="2"/>
    </font>
    <font>
      <b/>
      <sz val="10"/>
      <color theme="1"/>
      <name val="Bookman Old Style"/>
      <family val="1"/>
    </font>
    <font>
      <b/>
      <sz val="9"/>
      <color theme="1"/>
      <name val="Bookman Old Style"/>
      <family val="1"/>
    </font>
    <font>
      <sz val="10"/>
      <color rgb="FF000000"/>
      <name val="Bookman Old Style"/>
      <family val="1"/>
    </font>
    <font>
      <b/>
      <shadow/>
      <sz val="10"/>
      <name val="Bookman Old Style"/>
      <family val="1"/>
    </font>
    <font>
      <sz val="10"/>
      <name val="Bookman Old Style"/>
      <family val="1"/>
    </font>
    <font>
      <sz val="12"/>
      <color rgb="FF000000"/>
      <name val="Vrinda"/>
      <family val="2"/>
    </font>
    <font>
      <b/>
      <sz val="11"/>
      <color theme="1"/>
      <name val="Calibri"/>
      <family val="2"/>
      <scheme val="minor"/>
    </font>
    <font>
      <b/>
      <sz val="14"/>
      <color theme="1"/>
      <name val="Calibri"/>
      <family val="2"/>
      <scheme val="minor"/>
    </font>
    <font>
      <b/>
      <sz val="11"/>
      <color rgb="FFFF0000"/>
      <name val="Calibri"/>
      <family val="2"/>
      <scheme val="minor"/>
    </font>
    <font>
      <b/>
      <sz val="10"/>
      <color rgb="FF000000"/>
      <name val="Calibri"/>
      <family val="2"/>
      <scheme val="minor"/>
    </font>
    <font>
      <b/>
      <sz val="10"/>
      <color theme="1"/>
      <name val="Times New Roman"/>
      <family val="1"/>
    </font>
    <font>
      <b/>
      <sz val="11"/>
      <name val="Calibri"/>
      <family val="2"/>
      <scheme val="minor"/>
    </font>
    <font>
      <sz val="10"/>
      <color rgb="FF000000"/>
      <name val="Calibri"/>
      <family val="2"/>
      <scheme val="minor"/>
    </font>
    <font>
      <sz val="16"/>
      <color theme="1"/>
      <name val="Times New Roman"/>
      <family val="1"/>
    </font>
    <font>
      <sz val="9"/>
      <color theme="1"/>
      <name val="Segoe UI"/>
      <family val="2"/>
    </font>
    <font>
      <b/>
      <sz val="11"/>
      <color theme="1"/>
      <name val="Times New Roman"/>
      <family val="1"/>
    </font>
    <font>
      <b/>
      <sz val="9"/>
      <color theme="1"/>
      <name val="Times New Roman"/>
      <family val="1"/>
    </font>
    <font>
      <sz val="9"/>
      <color theme="1"/>
      <name val="Times New Roman"/>
      <family val="1"/>
    </font>
    <font>
      <sz val="8"/>
      <color theme="1"/>
      <name val="Segoe UI"/>
      <family val="2"/>
    </font>
    <font>
      <b/>
      <i/>
      <sz val="9"/>
      <color theme="1"/>
      <name val="Times New Roman"/>
      <family val="1"/>
    </font>
    <font>
      <sz val="11"/>
      <color theme="1"/>
      <name val="Segoe UI"/>
      <family val="2"/>
    </font>
    <font>
      <sz val="9"/>
      <name val="Times New Roman"/>
      <family val="1"/>
    </font>
    <font>
      <b/>
      <i/>
      <sz val="9"/>
      <color theme="1"/>
      <name val="Segoe UI"/>
      <family val="2"/>
    </font>
    <font>
      <sz val="11"/>
      <color theme="1"/>
      <name val="Microsoft YaHei"/>
      <family val="2"/>
    </font>
    <font>
      <sz val="14"/>
      <color rgb="FF000000"/>
      <name val="Vrinda"/>
      <family val="2"/>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79998168889431442"/>
        <bgColor indexed="64"/>
      </patternFill>
    </fill>
  </fills>
  <borders count="31">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auto="1"/>
      </right>
      <top style="medium">
        <color indexed="64"/>
      </top>
      <bottom style="medium">
        <color auto="1"/>
      </bottom>
      <diagonal/>
    </border>
    <border>
      <left style="medium">
        <color indexed="64"/>
      </left>
      <right style="thin">
        <color indexed="64"/>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auto="1"/>
      </bottom>
      <diagonal/>
    </border>
    <border>
      <left style="medium">
        <color rgb="FFCCCCCC"/>
      </left>
      <right/>
      <top/>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0" fontId="20" fillId="0" borderId="0"/>
    <xf numFmtId="43" fontId="52" fillId="0" borderId="0" applyFont="0" applyFill="0" applyBorder="0" applyAlignment="0" applyProtection="0"/>
    <xf numFmtId="0" fontId="8" fillId="0" borderId="0"/>
  </cellStyleXfs>
  <cellXfs count="322">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top"/>
    </xf>
    <xf numFmtId="0" fontId="0" fillId="0" borderId="0" xfId="0" applyAlignment="1">
      <alignment horizontal="left" vertical="top"/>
    </xf>
    <xf numFmtId="0" fontId="3" fillId="0" borderId="0" xfId="0" applyFont="1" applyAlignment="1">
      <alignment horizontal="center"/>
    </xf>
    <xf numFmtId="0" fontId="4" fillId="0" borderId="0" xfId="0" applyFont="1"/>
    <xf numFmtId="0" fontId="5" fillId="0" borderId="0" xfId="0" applyFont="1"/>
    <xf numFmtId="0" fontId="6" fillId="0" borderId="0" xfId="0" applyFont="1"/>
    <xf numFmtId="0" fontId="7" fillId="2" borderId="13" xfId="0" applyFont="1" applyFill="1" applyBorder="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15" fillId="0" borderId="0" xfId="0" applyFont="1"/>
    <xf numFmtId="0" fontId="14" fillId="0" borderId="0" xfId="0" applyFont="1" applyAlignment="1">
      <alignment vertical="center"/>
    </xf>
    <xf numFmtId="0" fontId="0" fillId="0" borderId="0" xfId="0" applyAlignment="1">
      <alignment wrapText="1"/>
    </xf>
    <xf numFmtId="0" fontId="0" fillId="0" borderId="0" xfId="0" applyAlignment="1">
      <alignment horizontal="center" vertical="top" wrapText="1"/>
    </xf>
    <xf numFmtId="0" fontId="24" fillId="0" borderId="0" xfId="0" applyFont="1" applyAlignment="1">
      <alignment horizontal="center" vertical="center" wrapText="1"/>
    </xf>
    <xf numFmtId="0" fontId="32" fillId="0" borderId="3" xfId="0" applyFont="1" applyBorder="1" applyAlignment="1">
      <alignment horizontal="center" vertical="center" wrapText="1"/>
    </xf>
    <xf numFmtId="0" fontId="15" fillId="0" borderId="3" xfId="0" applyFont="1" applyBorder="1" applyAlignment="1">
      <alignment horizontal="left" vertical="top" wrapText="1"/>
    </xf>
    <xf numFmtId="0" fontId="15" fillId="0" borderId="3" xfId="0" applyFont="1" applyBorder="1" applyAlignment="1">
      <alignment horizontal="center" vertical="top" wrapText="1"/>
    </xf>
    <xf numFmtId="164" fontId="15" fillId="0" borderId="3" xfId="12" applyFont="1" applyBorder="1" applyAlignment="1">
      <alignment horizontal="left" vertical="top" wrapText="1"/>
    </xf>
    <xf numFmtId="0" fontId="15" fillId="0" borderId="3" xfId="0" applyFont="1" applyBorder="1" applyAlignment="1">
      <alignment horizontal="left" vertical="top"/>
    </xf>
    <xf numFmtId="0" fontId="15" fillId="0" borderId="3" xfId="0" applyFont="1" applyBorder="1" applyAlignment="1">
      <alignment horizontal="center" vertical="top"/>
    </xf>
    <xf numFmtId="164" fontId="15" fillId="0" borderId="3" xfId="12" applyFont="1" applyBorder="1" applyAlignment="1">
      <alignment horizontal="left" vertical="top"/>
    </xf>
    <xf numFmtId="0" fontId="15" fillId="0" borderId="3" xfId="0" applyFont="1" applyBorder="1" applyAlignment="1">
      <alignment horizontal="left"/>
    </xf>
    <xf numFmtId="0" fontId="15" fillId="0" borderId="3" xfId="0" applyFont="1" applyBorder="1" applyAlignment="1">
      <alignment horizontal="center"/>
    </xf>
    <xf numFmtId="164" fontId="15" fillId="0" borderId="3" xfId="12" applyFont="1" applyBorder="1" applyAlignment="1">
      <alignment horizontal="left"/>
    </xf>
    <xf numFmtId="0" fontId="35" fillId="0" borderId="3" xfId="0" applyFont="1" applyBorder="1" applyAlignment="1">
      <alignment horizontal="center" vertical="center" wrapText="1" readingOrder="1"/>
    </xf>
    <xf numFmtId="0" fontId="28" fillId="0" borderId="3" xfId="0" applyFont="1" applyBorder="1" applyAlignment="1">
      <alignment horizontal="left" vertical="top" wrapText="1"/>
    </xf>
    <xf numFmtId="0" fontId="28" fillId="0" borderId="3" xfId="0" applyFont="1" applyBorder="1" applyAlignment="1">
      <alignment horizontal="left" wrapText="1"/>
    </xf>
    <xf numFmtId="0" fontId="28" fillId="0" borderId="14" xfId="0" applyFont="1" applyBorder="1" applyAlignment="1">
      <alignment horizontal="center" vertical="center"/>
    </xf>
    <xf numFmtId="0" fontId="28" fillId="0" borderId="15" xfId="0" applyFont="1" applyBorder="1" applyAlignment="1">
      <alignment horizontal="center" vertical="center" wrapText="1"/>
    </xf>
    <xf numFmtId="0" fontId="36"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3" xfId="0" applyFont="1" applyBorder="1" applyAlignment="1">
      <alignment vertical="top" wrapText="1"/>
    </xf>
    <xf numFmtId="15" fontId="28" fillId="0" borderId="3" xfId="0" quotePrefix="1" applyNumberFormat="1" applyFont="1" applyBorder="1" applyAlignment="1">
      <alignment horizontal="center" vertical="top" wrapText="1"/>
    </xf>
    <xf numFmtId="0" fontId="28" fillId="0" borderId="3" xfId="0" applyFont="1" applyBorder="1" applyAlignment="1">
      <alignment horizontal="center" vertical="top" wrapText="1"/>
    </xf>
    <xf numFmtId="0" fontId="28" fillId="0" borderId="4" xfId="0" applyFont="1" applyBorder="1" applyAlignment="1">
      <alignment horizontal="left" vertical="top" wrapText="1"/>
    </xf>
    <xf numFmtId="16" fontId="28" fillId="0" borderId="3" xfId="0" quotePrefix="1" applyNumberFormat="1" applyFont="1" applyBorder="1" applyAlignment="1">
      <alignment horizontal="center" vertical="top" wrapText="1"/>
    </xf>
    <xf numFmtId="0" fontId="28" fillId="0" borderId="3" xfId="0" applyFont="1" applyBorder="1" applyAlignment="1">
      <alignment horizontal="center" vertical="top"/>
    </xf>
    <xf numFmtId="0" fontId="28" fillId="0" borderId="4" xfId="0" applyFont="1" applyBorder="1" applyAlignment="1">
      <alignment horizontal="left" vertical="top"/>
    </xf>
    <xf numFmtId="1" fontId="28" fillId="0" borderId="3" xfId="0" applyNumberFormat="1" applyFont="1" applyBorder="1" applyAlignment="1">
      <alignment horizontal="center" vertical="top"/>
    </xf>
    <xf numFmtId="0" fontId="28" fillId="0" borderId="3" xfId="0" applyFont="1" applyBorder="1" applyAlignment="1">
      <alignment horizontal="center"/>
    </xf>
    <xf numFmtId="0" fontId="28" fillId="0" borderId="3" xfId="0" applyFont="1" applyBorder="1" applyAlignment="1">
      <alignment horizontal="center" wrapText="1"/>
    </xf>
    <xf numFmtId="0" fontId="28" fillId="0" borderId="4" xfId="0" applyFont="1" applyBorder="1" applyAlignment="1">
      <alignment horizontal="left"/>
    </xf>
    <xf numFmtId="0" fontId="0" fillId="0" borderId="0" xfId="0" applyAlignment="1" applyProtection="1">
      <alignment horizontal="center" wrapText="1"/>
      <protection locked="0"/>
    </xf>
    <xf numFmtId="0" fontId="15"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3" fillId="0" borderId="0" xfId="0" applyFont="1" applyAlignment="1" applyProtection="1">
      <alignment horizontal="center"/>
      <protection locked="0"/>
    </xf>
    <xf numFmtId="0" fontId="33" fillId="0" borderId="3" xfId="0" applyFont="1" applyBorder="1" applyAlignment="1" applyProtection="1">
      <alignment horizontal="center" vertical="center" wrapText="1"/>
      <protection locked="0"/>
    </xf>
    <xf numFmtId="0" fontId="0" fillId="0" borderId="0" xfId="0" applyAlignment="1" applyProtection="1">
      <alignment horizontal="center" vertical="top"/>
      <protection locked="0"/>
    </xf>
    <xf numFmtId="0" fontId="34" fillId="0" borderId="2"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2" fillId="0" borderId="3" xfId="0" applyFont="1" applyBorder="1" applyAlignment="1" applyProtection="1">
      <alignment horizontal="center" vertical="center"/>
      <protection locked="0"/>
    </xf>
    <xf numFmtId="10" fontId="22" fillId="0" borderId="3" xfId="13" applyNumberFormat="1" applyFont="1" applyBorder="1" applyAlignment="1" applyProtection="1">
      <alignment horizontal="center" vertical="center"/>
      <protection locked="0"/>
    </xf>
    <xf numFmtId="10" fontId="22" fillId="0" borderId="3" xfId="13" applyNumberFormat="1" applyFont="1" applyBorder="1" applyAlignment="1" applyProtection="1">
      <alignment horizontal="left" vertical="center"/>
      <protection locked="0"/>
    </xf>
    <xf numFmtId="164" fontId="22" fillId="0" borderId="3" xfId="12" applyFont="1" applyBorder="1" applyAlignment="1" applyProtection="1">
      <alignment horizontal="center" vertical="center"/>
      <protection locked="0"/>
    </xf>
    <xf numFmtId="0" fontId="23" fillId="0" borderId="3" xfId="0" applyFont="1" applyBorder="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23" fillId="0" borderId="3" xfId="0" applyFont="1" applyBorder="1" applyAlignment="1" applyProtection="1">
      <alignment horizontal="left" vertical="center"/>
      <protection locked="0"/>
    </xf>
    <xf numFmtId="1" fontId="22" fillId="0" borderId="3" xfId="0" applyNumberFormat="1"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164" fontId="23" fillId="0" borderId="3" xfId="12" applyFont="1" applyBorder="1" applyAlignment="1" applyProtection="1">
      <alignment horizontal="center" vertical="center"/>
      <protection locked="0"/>
    </xf>
    <xf numFmtId="0" fontId="16" fillId="3" borderId="14" xfId="0" applyFont="1" applyFill="1" applyBorder="1" applyAlignment="1" applyProtection="1">
      <alignment vertical="top" wrapText="1"/>
      <protection locked="0"/>
    </xf>
    <xf numFmtId="0" fontId="18" fillId="4" borderId="1" xfId="0" applyFont="1" applyFill="1" applyBorder="1" applyAlignment="1" applyProtection="1">
      <alignment vertical="top" wrapText="1"/>
      <protection locked="0"/>
    </xf>
    <xf numFmtId="0" fontId="16" fillId="4" borderId="19" xfId="0" applyFont="1" applyFill="1" applyBorder="1" applyAlignment="1" applyProtection="1">
      <alignment vertical="top" wrapText="1"/>
      <protection locked="0"/>
    </xf>
    <xf numFmtId="0" fontId="17" fillId="4" borderId="12" xfId="0" applyFont="1" applyFill="1" applyBorder="1" applyAlignment="1" applyProtection="1">
      <alignment vertical="top" wrapText="1"/>
      <protection locked="0"/>
    </xf>
    <xf numFmtId="0" fontId="16" fillId="7" borderId="15" xfId="0" applyFont="1" applyFill="1" applyBorder="1" applyAlignment="1" applyProtection="1">
      <alignment vertical="top" wrapText="1"/>
      <protection locked="0"/>
    </xf>
    <xf numFmtId="0" fontId="29" fillId="7" borderId="3" xfId="0" applyFont="1" applyFill="1" applyBorder="1" applyAlignment="1" applyProtection="1">
      <alignment vertical="top" wrapText="1"/>
      <protection locked="0"/>
    </xf>
    <xf numFmtId="0" fontId="29" fillId="3" borderId="3" xfId="0" applyFont="1" applyFill="1" applyBorder="1" applyAlignment="1" applyProtection="1">
      <alignment vertical="top" wrapText="1"/>
      <protection locked="0"/>
    </xf>
    <xf numFmtId="0" fontId="31" fillId="3" borderId="20" xfId="0" applyFont="1" applyFill="1" applyBorder="1" applyAlignment="1" applyProtection="1">
      <alignment vertical="top" wrapText="1"/>
      <protection locked="0"/>
    </xf>
    <xf numFmtId="0" fontId="30" fillId="3" borderId="10" xfId="0" applyFont="1" applyFill="1" applyBorder="1" applyAlignment="1" applyProtection="1">
      <alignment vertical="top" wrapText="1"/>
      <protection locked="0"/>
    </xf>
    <xf numFmtId="0" fontId="16" fillId="6" borderId="18" xfId="0" applyFont="1" applyFill="1" applyBorder="1" applyAlignment="1" applyProtection="1">
      <alignment vertical="top" wrapText="1"/>
      <protection locked="0"/>
    </xf>
    <xf numFmtId="0" fontId="17" fillId="6" borderId="10" xfId="0" applyFont="1" applyFill="1" applyBorder="1" applyAlignment="1" applyProtection="1">
      <alignment vertical="top" wrapText="1"/>
      <protection locked="0"/>
    </xf>
    <xf numFmtId="0" fontId="26" fillId="0" borderId="9"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13" fillId="0" borderId="0" xfId="0" applyFont="1" applyAlignment="1">
      <alignment horizontal="center" vertical="center"/>
    </xf>
    <xf numFmtId="0" fontId="16" fillId="3" borderId="21" xfId="0" applyFont="1" applyFill="1" applyBorder="1" applyAlignment="1" applyProtection="1">
      <alignment vertical="top" wrapText="1"/>
      <protection locked="0"/>
    </xf>
    <xf numFmtId="0" fontId="16" fillId="4" borderId="8" xfId="0" applyFont="1" applyFill="1" applyBorder="1" applyAlignment="1" applyProtection="1">
      <alignment vertical="top" wrapText="1"/>
      <protection locked="0"/>
    </xf>
    <xf numFmtId="0" fontId="16" fillId="7" borderId="2" xfId="0" applyFont="1" applyFill="1" applyBorder="1" applyAlignment="1" applyProtection="1">
      <alignment vertical="top" wrapText="1"/>
      <protection locked="0"/>
    </xf>
    <xf numFmtId="0" fontId="31" fillId="3" borderId="13" xfId="0" applyFont="1" applyFill="1" applyBorder="1" applyAlignment="1" applyProtection="1">
      <alignment vertical="top" wrapText="1"/>
      <protection locked="0"/>
    </xf>
    <xf numFmtId="0" fontId="16" fillId="6" borderId="7" xfId="0" applyFont="1" applyFill="1" applyBorder="1" applyAlignment="1" applyProtection="1">
      <alignment vertical="top" wrapText="1"/>
      <protection locked="0"/>
    </xf>
    <xf numFmtId="0" fontId="14"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24" fillId="0" borderId="0" xfId="0" applyFont="1" applyAlignment="1" applyProtection="1">
      <alignment vertical="center" wrapText="1"/>
      <protection locked="0"/>
    </xf>
    <xf numFmtId="0" fontId="28" fillId="0" borderId="3" xfId="0" applyFont="1" applyBorder="1" applyAlignment="1">
      <alignment vertical="top"/>
    </xf>
    <xf numFmtId="0" fontId="28" fillId="0" borderId="14" xfId="0" applyFont="1" applyBorder="1" applyAlignment="1">
      <alignment horizontal="center" vertical="center" wrapText="1"/>
    </xf>
    <xf numFmtId="0" fontId="34" fillId="0" borderId="1"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0" fillId="0" borderId="4" xfId="0" applyBorder="1" applyAlignment="1">
      <alignment horizontal="center" vertical="top"/>
    </xf>
    <xf numFmtId="0" fontId="0" fillId="0" borderId="4" xfId="0" applyBorder="1" applyAlignment="1">
      <alignment horizontal="center"/>
    </xf>
    <xf numFmtId="0" fontId="0" fillId="0" borderId="6" xfId="0" applyBorder="1" applyAlignment="1">
      <alignment horizontal="center" vertical="top"/>
    </xf>
    <xf numFmtId="0" fontId="13"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24" fillId="0" borderId="0" xfId="0" applyFont="1" applyAlignment="1">
      <alignment vertical="center"/>
    </xf>
    <xf numFmtId="164" fontId="0" fillId="0" borderId="0" xfId="12" applyFont="1"/>
    <xf numFmtId="164" fontId="13" fillId="0" borderId="0" xfId="12" applyFont="1" applyAlignment="1">
      <alignment horizontal="center" vertical="center"/>
    </xf>
    <xf numFmtId="0" fontId="38" fillId="0" borderId="0" xfId="0" applyFont="1" applyAlignment="1">
      <alignment horizontal="center"/>
    </xf>
    <xf numFmtId="0" fontId="38" fillId="0" borderId="0" xfId="0" applyFont="1" applyAlignment="1">
      <alignment horizontal="left"/>
    </xf>
    <xf numFmtId="0" fontId="38" fillId="0" borderId="0" xfId="0" applyFont="1"/>
    <xf numFmtId="164" fontId="38" fillId="0" borderId="0" xfId="12" applyFont="1"/>
    <xf numFmtId="0" fontId="40" fillId="0" borderId="0" xfId="0" applyFont="1" applyAlignment="1">
      <alignment horizontal="center"/>
    </xf>
    <xf numFmtId="0" fontId="41" fillId="0" borderId="0" xfId="0" applyFont="1"/>
    <xf numFmtId="0" fontId="42" fillId="0" borderId="17" xfId="0" applyFont="1" applyBorder="1" applyAlignment="1">
      <alignment horizontal="center" vertical="center" wrapText="1"/>
    </xf>
    <xf numFmtId="0" fontId="41" fillId="0" borderId="0" xfId="0" applyFont="1" applyAlignment="1">
      <alignment horizontal="center"/>
    </xf>
    <xf numFmtId="0" fontId="0" fillId="0" borderId="15" xfId="0" applyBorder="1" applyAlignment="1">
      <alignment horizontal="left" vertical="center" wrapText="1"/>
    </xf>
    <xf numFmtId="4" fontId="0" fillId="0" borderId="15" xfId="0" applyNumberFormat="1" applyBorder="1" applyAlignment="1">
      <alignment horizontal="left"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9" fontId="0" fillId="0" borderId="15" xfId="0" applyNumberFormat="1" applyBorder="1" applyAlignment="1">
      <alignment horizontal="center" vertical="center" wrapText="1"/>
    </xf>
    <xf numFmtId="4" fontId="0" fillId="0" borderId="15" xfId="0" applyNumberFormat="1" applyBorder="1" applyAlignment="1">
      <alignment horizontal="right" vertical="center" wrapText="1"/>
    </xf>
    <xf numFmtId="4" fontId="0" fillId="0" borderId="15" xfId="0" applyNumberFormat="1" applyBorder="1" applyAlignment="1">
      <alignment horizontal="center" vertical="center" wrapText="1"/>
    </xf>
    <xf numFmtId="0" fontId="0" fillId="0" borderId="16" xfId="0" applyBorder="1"/>
    <xf numFmtId="0" fontId="0" fillId="0" borderId="3" xfId="0" applyBorder="1" applyAlignment="1">
      <alignment horizontal="left" vertical="center" wrapText="1"/>
    </xf>
    <xf numFmtId="4" fontId="0" fillId="0" borderId="3" xfId="0" applyNumberFormat="1" applyBorder="1" applyAlignment="1">
      <alignment horizontal="left" vertical="center" wrapText="1"/>
    </xf>
    <xf numFmtId="0" fontId="0" fillId="0" borderId="3" xfId="0" applyBorder="1" applyAlignment="1">
      <alignment horizontal="center" vertical="center" wrapText="1"/>
    </xf>
    <xf numFmtId="9" fontId="0" fillId="0" borderId="3" xfId="0" applyNumberFormat="1" applyBorder="1" applyAlignment="1">
      <alignment horizontal="center" vertical="center" wrapText="1"/>
    </xf>
    <xf numFmtId="4" fontId="0" fillId="0" borderId="3" xfId="0" applyNumberFormat="1" applyBorder="1" applyAlignment="1">
      <alignment horizontal="right" vertical="center" wrapText="1"/>
    </xf>
    <xf numFmtId="4" fontId="0" fillId="0" borderId="3" xfId="0" applyNumberFormat="1" applyBorder="1" applyAlignment="1">
      <alignment horizontal="center" vertical="center" wrapText="1"/>
    </xf>
    <xf numFmtId="0" fontId="0" fillId="0" borderId="4" xfId="0" applyBorder="1"/>
    <xf numFmtId="0" fontId="0" fillId="0" borderId="4" xfId="0" applyBorder="1" applyAlignment="1">
      <alignment vertical="top"/>
    </xf>
    <xf numFmtId="0" fontId="0" fillId="0" borderId="0" xfId="0" applyAlignment="1">
      <alignment vertical="top"/>
    </xf>
    <xf numFmtId="0" fontId="0" fillId="0" borderId="17" xfId="0" applyBorder="1" applyAlignment="1">
      <alignment horizontal="left" vertical="center" wrapText="1"/>
    </xf>
    <xf numFmtId="4" fontId="0" fillId="0" borderId="17" xfId="0" applyNumberFormat="1" applyBorder="1" applyAlignment="1">
      <alignment horizontal="left" vertical="center" wrapText="1"/>
    </xf>
    <xf numFmtId="0" fontId="0" fillId="0" borderId="17" xfId="0" applyBorder="1" applyAlignment="1">
      <alignment horizontal="center" vertical="center" wrapText="1"/>
    </xf>
    <xf numFmtId="9" fontId="0" fillId="0" borderId="17" xfId="0" applyNumberFormat="1" applyBorder="1" applyAlignment="1">
      <alignment horizontal="center" vertical="center" wrapText="1"/>
    </xf>
    <xf numFmtId="4" fontId="0" fillId="0" borderId="17" xfId="0" applyNumberFormat="1" applyBorder="1" applyAlignment="1">
      <alignment horizontal="right" vertical="center" wrapText="1"/>
    </xf>
    <xf numFmtId="4" fontId="0" fillId="0" borderId="17" xfId="0" applyNumberFormat="1" applyBorder="1" applyAlignment="1">
      <alignment horizontal="center" vertical="center" wrapText="1"/>
    </xf>
    <xf numFmtId="0" fontId="0" fillId="0" borderId="6" xfId="0" applyBorder="1" applyAlignment="1">
      <alignment vertical="top"/>
    </xf>
    <xf numFmtId="0" fontId="43" fillId="0" borderId="5" xfId="0" applyFont="1" applyBorder="1" applyAlignment="1">
      <alignment horizontal="right"/>
    </xf>
    <xf numFmtId="0" fontId="0" fillId="0" borderId="17" xfId="0" applyBorder="1"/>
    <xf numFmtId="164" fontId="41" fillId="0" borderId="17" xfId="12" applyFont="1" applyBorder="1"/>
    <xf numFmtId="0" fontId="38" fillId="0" borderId="17" xfId="0" applyFont="1" applyBorder="1" applyAlignment="1">
      <alignment horizontal="center"/>
    </xf>
    <xf numFmtId="0" fontId="38" fillId="0" borderId="26" xfId="0" applyFont="1" applyBorder="1" applyAlignment="1">
      <alignment horizontal="center"/>
    </xf>
    <xf numFmtId="164" fontId="38" fillId="0" borderId="17" xfId="12" applyFont="1" applyBorder="1" applyAlignment="1">
      <alignment horizontal="center"/>
    </xf>
    <xf numFmtId="10" fontId="38" fillId="0" borderId="17" xfId="13" applyNumberFormat="1" applyFont="1" applyBorder="1" applyAlignment="1">
      <alignment horizontal="center"/>
    </xf>
    <xf numFmtId="0" fontId="38" fillId="0" borderId="6" xfId="0" applyFont="1" applyBorder="1" applyAlignment="1">
      <alignment horizontal="center"/>
    </xf>
    <xf numFmtId="0" fontId="43" fillId="0" borderId="0" xfId="0" applyFont="1" applyAlignment="1">
      <alignment horizontal="right"/>
    </xf>
    <xf numFmtId="164" fontId="0" fillId="0" borderId="0" xfId="12" applyFont="1" applyBorder="1"/>
    <xf numFmtId="4" fontId="38" fillId="0" borderId="0" xfId="0" applyNumberFormat="1" applyFont="1"/>
    <xf numFmtId="9" fontId="0" fillId="0" borderId="0" xfId="0" applyNumberFormat="1" applyAlignment="1">
      <alignment horizontal="center" vertical="center" wrapText="1"/>
    </xf>
    <xf numFmtId="0" fontId="44" fillId="0" borderId="0" xfId="0" applyFont="1"/>
    <xf numFmtId="0" fontId="46" fillId="0" borderId="0" xfId="0" applyFont="1" applyAlignment="1">
      <alignment vertical="center"/>
    </xf>
    <xf numFmtId="0" fontId="46" fillId="0" borderId="0" xfId="0" applyFont="1" applyAlignment="1">
      <alignment horizontal="center" vertical="center" wrapText="1"/>
    </xf>
    <xf numFmtId="0" fontId="49" fillId="0" borderId="3" xfId="0" applyFont="1" applyBorder="1" applyAlignment="1">
      <alignment horizontal="center" vertical="center" wrapText="1"/>
    </xf>
    <xf numFmtId="0" fontId="49" fillId="2" borderId="3" xfId="0" applyFont="1" applyFill="1" applyBorder="1" applyAlignment="1">
      <alignment horizontal="center" vertical="center" wrapText="1"/>
    </xf>
    <xf numFmtId="0" fontId="49" fillId="0" borderId="4" xfId="0" applyFont="1" applyBorder="1" applyAlignment="1">
      <alignment horizontal="center" vertical="center" wrapText="1"/>
    </xf>
    <xf numFmtId="0" fontId="50" fillId="0" borderId="0" xfId="0" applyFont="1" applyAlignment="1">
      <alignment horizontal="center" vertical="center" wrapText="1"/>
    </xf>
    <xf numFmtId="0" fontId="49" fillId="0" borderId="3" xfId="0" applyFont="1" applyBorder="1" applyAlignment="1">
      <alignment horizontal="right" vertical="center"/>
    </xf>
    <xf numFmtId="0" fontId="49" fillId="2" borderId="3" xfId="0" applyFont="1" applyFill="1" applyBorder="1" applyAlignment="1">
      <alignment horizontal="right" vertical="center"/>
    </xf>
    <xf numFmtId="0" fontId="49" fillId="0" borderId="3" xfId="0" applyFont="1" applyBorder="1" applyAlignment="1">
      <alignment horizontal="left" vertical="center" wrapText="1"/>
    </xf>
    <xf numFmtId="0" fontId="49" fillId="0" borderId="3" xfId="0" applyFont="1" applyBorder="1" applyAlignment="1">
      <alignment vertical="center"/>
    </xf>
    <xf numFmtId="9" fontId="49" fillId="0" borderId="3" xfId="0" applyNumberFormat="1" applyFont="1" applyBorder="1" applyAlignment="1">
      <alignment horizontal="right" vertical="center"/>
    </xf>
    <xf numFmtId="0" fontId="46" fillId="0" borderId="3" xfId="0" applyFont="1" applyBorder="1" applyAlignment="1">
      <alignment vertical="center"/>
    </xf>
    <xf numFmtId="10" fontId="49" fillId="2" borderId="3" xfId="0" applyNumberFormat="1" applyFont="1" applyFill="1" applyBorder="1" applyAlignment="1">
      <alignment horizontal="right" vertical="center"/>
    </xf>
    <xf numFmtId="9" fontId="46" fillId="0" borderId="0" xfId="13" applyFont="1" applyAlignment="1">
      <alignment vertical="center"/>
    </xf>
    <xf numFmtId="10" fontId="49" fillId="0" borderId="3" xfId="13" applyNumberFormat="1" applyFont="1" applyBorder="1" applyAlignment="1">
      <alignment horizontal="right" vertical="center"/>
    </xf>
    <xf numFmtId="10" fontId="49" fillId="0" borderId="3" xfId="0" applyNumberFormat="1" applyFont="1" applyBorder="1" applyAlignment="1">
      <alignment horizontal="right" vertical="center"/>
    </xf>
    <xf numFmtId="0" fontId="53" fillId="0" borderId="3" xfId="0" applyFont="1" applyBorder="1" applyAlignment="1">
      <alignment horizontal="left" vertical="center" wrapText="1"/>
    </xf>
    <xf numFmtId="10" fontId="46" fillId="0" borderId="0" xfId="13" applyNumberFormat="1" applyFont="1" applyAlignment="1">
      <alignment vertical="center"/>
    </xf>
    <xf numFmtId="10" fontId="46" fillId="0" borderId="0" xfId="0" applyNumberFormat="1" applyFont="1" applyAlignment="1">
      <alignment vertical="center"/>
    </xf>
    <xf numFmtId="0" fontId="49" fillId="0" borderId="3" xfId="0" applyFont="1" applyBorder="1" applyAlignment="1">
      <alignment vertical="center" wrapText="1"/>
    </xf>
    <xf numFmtId="49" fontId="49" fillId="0" borderId="3" xfId="0" applyNumberFormat="1" applyFont="1" applyBorder="1" applyAlignment="1">
      <alignment vertical="center"/>
    </xf>
    <xf numFmtId="165" fontId="49" fillId="2" borderId="3" xfId="12" applyNumberFormat="1" applyFont="1" applyFill="1" applyBorder="1" applyAlignment="1">
      <alignment horizontal="right" vertical="center"/>
    </xf>
    <xf numFmtId="0" fontId="49" fillId="0" borderId="3" xfId="0" applyFont="1" applyBorder="1" applyAlignment="1">
      <alignment horizontal="left" vertical="center" wrapText="1" readingOrder="1"/>
    </xf>
    <xf numFmtId="165" fontId="49" fillId="0" borderId="3" xfId="12" applyNumberFormat="1" applyFont="1" applyBorder="1" applyAlignment="1">
      <alignment horizontal="right" vertical="center"/>
    </xf>
    <xf numFmtId="0" fontId="49" fillId="0" borderId="3" xfId="0" applyFont="1" applyBorder="1" applyAlignment="1">
      <alignment horizontal="left" wrapText="1" readingOrder="1"/>
    </xf>
    <xf numFmtId="10" fontId="49" fillId="0" borderId="3" xfId="0" applyNumberFormat="1" applyFont="1" applyBorder="1" applyAlignment="1">
      <alignment horizontal="right" vertical="center" wrapText="1" readingOrder="1"/>
    </xf>
    <xf numFmtId="10" fontId="49" fillId="2" borderId="3" xfId="13" applyNumberFormat="1" applyFont="1" applyFill="1" applyBorder="1" applyAlignment="1">
      <alignment horizontal="right" vertical="center"/>
    </xf>
    <xf numFmtId="2" fontId="49" fillId="0" borderId="3" xfId="13" applyNumberFormat="1" applyFont="1" applyBorder="1" applyAlignment="1">
      <alignment horizontal="right" vertical="center"/>
    </xf>
    <xf numFmtId="165" fontId="49" fillId="0" borderId="3" xfId="16" applyNumberFormat="1" applyFont="1" applyBorder="1" applyAlignment="1">
      <alignment vertical="center"/>
    </xf>
    <xf numFmtId="164" fontId="49" fillId="2" borderId="3" xfId="12" applyFont="1" applyFill="1" applyBorder="1" applyAlignment="1">
      <alignment horizontal="right" vertical="center"/>
    </xf>
    <xf numFmtId="9" fontId="49" fillId="0" borderId="3" xfId="13" applyFont="1" applyBorder="1" applyAlignment="1">
      <alignment horizontal="right" vertical="center"/>
    </xf>
    <xf numFmtId="9" fontId="49" fillId="2" borderId="3" xfId="0" applyNumberFormat="1" applyFont="1" applyFill="1" applyBorder="1" applyAlignment="1">
      <alignment horizontal="right" vertical="center"/>
    </xf>
    <xf numFmtId="3" fontId="49" fillId="2" borderId="3" xfId="0" applyNumberFormat="1" applyFont="1" applyFill="1" applyBorder="1" applyAlignment="1">
      <alignment horizontal="right" vertical="center" readingOrder="1"/>
    </xf>
    <xf numFmtId="0" fontId="49" fillId="2" borderId="9" xfId="0" applyFont="1" applyFill="1" applyBorder="1" applyAlignment="1">
      <alignment vertical="center" wrapText="1"/>
    </xf>
    <xf numFmtId="0" fontId="54" fillId="0" borderId="0" xfId="0" applyFont="1" applyAlignment="1">
      <alignment vertical="center"/>
    </xf>
    <xf numFmtId="0" fontId="49" fillId="2" borderId="3" xfId="0" applyFont="1" applyFill="1" applyBorder="1" applyAlignment="1">
      <alignment vertical="center" wrapText="1"/>
    </xf>
    <xf numFmtId="0" fontId="49" fillId="2" borderId="0" xfId="0" applyFont="1" applyFill="1" applyAlignment="1">
      <alignment vertical="center"/>
    </xf>
    <xf numFmtId="0" fontId="49" fillId="2" borderId="0" xfId="0" applyFont="1" applyFill="1" applyAlignment="1">
      <alignment vertical="center" wrapText="1"/>
    </xf>
    <xf numFmtId="0" fontId="46" fillId="2" borderId="0" xfId="0" applyFont="1" applyFill="1" applyAlignment="1">
      <alignment vertical="center"/>
    </xf>
    <xf numFmtId="0" fontId="46" fillId="0" borderId="0" xfId="0" applyFont="1" applyAlignment="1">
      <alignment vertical="center" wrapText="1"/>
    </xf>
    <xf numFmtId="0" fontId="33" fillId="0" borderId="3" xfId="0" applyFont="1" applyBorder="1" applyAlignment="1" applyProtection="1">
      <alignment horizontal="center" vertical="center" wrapText="1"/>
      <protection hidden="1"/>
    </xf>
    <xf numFmtId="0" fontId="22" fillId="0" borderId="3" xfId="0" applyFont="1" applyBorder="1" applyAlignment="1" applyProtection="1">
      <alignment horizontal="center" vertical="center"/>
      <protection hidden="1"/>
    </xf>
    <xf numFmtId="10" fontId="22" fillId="0" borderId="3" xfId="13" applyNumberFormat="1" applyFont="1" applyBorder="1" applyAlignment="1" applyProtection="1">
      <alignment horizontal="center" vertical="center"/>
      <protection hidden="1"/>
    </xf>
    <xf numFmtId="164" fontId="22" fillId="0" borderId="3" xfId="12" applyFont="1" applyBorder="1" applyAlignment="1" applyProtection="1">
      <alignment horizontal="center" vertical="center"/>
      <protection hidden="1"/>
    </xf>
    <xf numFmtId="0" fontId="17" fillId="0" borderId="0" xfId="0" applyFont="1" applyAlignment="1" applyProtection="1">
      <alignment vertical="top" wrapText="1"/>
      <protection locked="0"/>
    </xf>
    <xf numFmtId="0" fontId="17" fillId="0" borderId="0" xfId="0" applyFont="1" applyProtection="1">
      <protection locked="0"/>
    </xf>
    <xf numFmtId="0" fontId="17" fillId="0" borderId="0" xfId="0" applyFont="1" applyAlignment="1" applyProtection="1">
      <alignment horizontal="center" vertical="center" wrapText="1"/>
      <protection locked="0"/>
    </xf>
    <xf numFmtId="0" fontId="56" fillId="5" borderId="3" xfId="0" applyFont="1" applyFill="1" applyBorder="1" applyAlignment="1" applyProtection="1">
      <alignment horizontal="left" vertical="center"/>
      <protection hidden="1"/>
    </xf>
    <xf numFmtId="0" fontId="17" fillId="0" borderId="0" xfId="0" applyFont="1" applyAlignment="1" applyProtection="1">
      <alignment vertical="top" wrapText="1"/>
      <protection hidden="1"/>
    </xf>
    <xf numFmtId="0" fontId="17" fillId="0" borderId="0" xfId="0" applyFont="1" applyProtection="1">
      <protection hidden="1"/>
    </xf>
    <xf numFmtId="0" fontId="37" fillId="5" borderId="14" xfId="0" applyFont="1" applyFill="1" applyBorder="1" applyAlignment="1" applyProtection="1">
      <alignment horizontal="left" vertical="top" wrapText="1" shrinkToFit="1"/>
      <protection hidden="1"/>
    </xf>
    <xf numFmtId="0" fontId="37" fillId="5" borderId="15" xfId="0" applyFont="1" applyFill="1" applyBorder="1" applyAlignment="1" applyProtection="1">
      <alignment horizontal="left" vertical="top" wrapText="1" shrinkToFit="1"/>
      <protection hidden="1"/>
    </xf>
    <xf numFmtId="0" fontId="37" fillId="5" borderId="16" xfId="0" applyFont="1" applyFill="1" applyBorder="1" applyAlignment="1" applyProtection="1">
      <alignment horizontal="left" vertical="top" wrapText="1" shrinkToFit="1"/>
      <protection hidden="1"/>
    </xf>
    <xf numFmtId="0" fontId="55" fillId="4" borderId="1" xfId="0" applyFont="1" applyFill="1" applyBorder="1" applyAlignment="1" applyProtection="1">
      <alignment horizontal="left" vertical="top" wrapText="1"/>
      <protection hidden="1"/>
    </xf>
    <xf numFmtId="0" fontId="55" fillId="7" borderId="3" xfId="0" applyFont="1" applyFill="1" applyBorder="1" applyAlignment="1" applyProtection="1">
      <alignment horizontal="left" vertical="top" wrapText="1"/>
      <protection hidden="1"/>
    </xf>
    <xf numFmtId="0" fontId="55" fillId="3" borderId="3" xfId="0" applyFont="1" applyFill="1" applyBorder="1" applyAlignment="1" applyProtection="1">
      <alignment horizontal="left" vertical="top" wrapText="1"/>
      <protection hidden="1"/>
    </xf>
    <xf numFmtId="0" fontId="55" fillId="6" borderId="3" xfId="0" applyFont="1" applyFill="1" applyBorder="1" applyAlignment="1" applyProtection="1">
      <alignment horizontal="left" vertical="top" wrapText="1"/>
      <protection hidden="1"/>
    </xf>
    <xf numFmtId="0" fontId="55" fillId="10" borderId="3" xfId="0" applyFont="1" applyFill="1" applyBorder="1" applyAlignment="1" applyProtection="1">
      <alignment horizontal="left" vertical="top" wrapText="1"/>
      <protection hidden="1"/>
    </xf>
    <xf numFmtId="0" fontId="55" fillId="11" borderId="3" xfId="0" applyFont="1" applyFill="1" applyBorder="1" applyAlignment="1" applyProtection="1">
      <alignment horizontal="left" vertical="top" wrapText="1"/>
      <protection hidden="1"/>
    </xf>
    <xf numFmtId="0" fontId="55" fillId="9" borderId="4" xfId="0" applyFont="1" applyFill="1" applyBorder="1" applyAlignment="1" applyProtection="1">
      <alignment horizontal="left" vertical="top" wrapText="1"/>
      <protection hidden="1"/>
    </xf>
    <xf numFmtId="0" fontId="17" fillId="6" borderId="3" xfId="0" applyFont="1" applyFill="1" applyBorder="1" applyAlignment="1" applyProtection="1">
      <alignment horizontal="left" vertical="top" wrapText="1" shrinkToFit="1"/>
      <protection hidden="1"/>
    </xf>
    <xf numFmtId="0" fontId="17" fillId="11" borderId="3" xfId="0" applyFont="1" applyFill="1" applyBorder="1" applyAlignment="1" applyProtection="1">
      <alignment horizontal="left" vertical="top" wrapText="1" shrinkToFit="1"/>
      <protection hidden="1"/>
    </xf>
    <xf numFmtId="0" fontId="17" fillId="10" borderId="3" xfId="0" applyFont="1" applyFill="1" applyBorder="1" applyAlignment="1" applyProtection="1">
      <alignment horizontal="left" vertical="top" wrapText="1" shrinkToFit="1"/>
      <protection hidden="1"/>
    </xf>
    <xf numFmtId="0" fontId="17" fillId="4" borderId="1" xfId="0" applyFont="1" applyFill="1" applyBorder="1" applyAlignment="1" applyProtection="1">
      <alignment horizontal="left" vertical="top" wrapText="1" shrinkToFit="1"/>
      <protection hidden="1"/>
    </xf>
    <xf numFmtId="0" fontId="17" fillId="3" borderId="3" xfId="0" applyFont="1" applyFill="1" applyBorder="1" applyAlignment="1" applyProtection="1">
      <alignment horizontal="left" vertical="top" wrapText="1" shrinkToFit="1"/>
      <protection hidden="1"/>
    </xf>
    <xf numFmtId="0" fontId="17" fillId="4" borderId="1" xfId="0" applyFont="1" applyFill="1" applyBorder="1" applyAlignment="1" applyProtection="1">
      <alignment vertical="top" wrapText="1" shrinkToFit="1"/>
      <protection hidden="1"/>
    </xf>
    <xf numFmtId="0" fontId="17" fillId="7" borderId="3" xfId="0" applyFont="1" applyFill="1" applyBorder="1" applyAlignment="1" applyProtection="1">
      <alignment vertical="top" wrapText="1" shrinkToFit="1"/>
      <protection hidden="1"/>
    </xf>
    <xf numFmtId="0" fontId="17" fillId="3" borderId="3" xfId="0" applyFont="1" applyFill="1" applyBorder="1" applyAlignment="1" applyProtection="1">
      <alignment vertical="top" wrapText="1" shrinkToFit="1"/>
      <protection hidden="1"/>
    </xf>
    <xf numFmtId="0" fontId="17" fillId="6" borderId="3" xfId="0" applyFont="1" applyFill="1" applyBorder="1" applyAlignment="1" applyProtection="1">
      <alignment vertical="top" wrapText="1" shrinkToFit="1"/>
      <protection hidden="1"/>
    </xf>
    <xf numFmtId="0" fontId="17" fillId="10" borderId="3" xfId="0" applyFont="1" applyFill="1" applyBorder="1" applyAlignment="1" applyProtection="1">
      <alignment vertical="top" wrapText="1" shrinkToFit="1"/>
      <protection hidden="1"/>
    </xf>
    <xf numFmtId="0" fontId="17" fillId="11" borderId="3" xfId="0" applyFont="1" applyFill="1" applyBorder="1" applyAlignment="1" applyProtection="1">
      <alignment vertical="top" wrapText="1" shrinkToFit="1"/>
      <protection hidden="1"/>
    </xf>
    <xf numFmtId="0" fontId="55" fillId="9" borderId="4" xfId="0" applyFont="1" applyFill="1" applyBorder="1" applyAlignment="1" applyProtection="1">
      <alignment vertical="center" wrapText="1"/>
      <protection hidden="1"/>
    </xf>
    <xf numFmtId="0" fontId="17" fillId="9" borderId="4" xfId="0" applyFont="1" applyFill="1" applyBorder="1" applyAlignment="1" applyProtection="1">
      <alignment vertical="top" wrapText="1"/>
      <protection hidden="1"/>
    </xf>
    <xf numFmtId="0" fontId="17" fillId="4" borderId="5" xfId="0" applyFont="1" applyFill="1" applyBorder="1" applyAlignment="1" applyProtection="1">
      <alignment vertical="top" wrapText="1" shrinkToFit="1"/>
      <protection hidden="1"/>
    </xf>
    <xf numFmtId="0" fontId="17" fillId="7" borderId="17" xfId="0" applyFont="1" applyFill="1" applyBorder="1" applyAlignment="1" applyProtection="1">
      <alignment vertical="top" wrapText="1" shrinkToFit="1"/>
      <protection hidden="1"/>
    </xf>
    <xf numFmtId="0" fontId="17" fillId="3" borderId="17" xfId="0" applyFont="1" applyFill="1" applyBorder="1" applyAlignment="1" applyProtection="1">
      <alignment vertical="top" wrapText="1" shrinkToFit="1"/>
      <protection hidden="1"/>
    </xf>
    <xf numFmtId="0" fontId="17" fillId="6" borderId="17" xfId="0" applyFont="1" applyFill="1" applyBorder="1" applyAlignment="1" applyProtection="1">
      <alignment vertical="top" wrapText="1" shrinkToFit="1"/>
      <protection hidden="1"/>
    </xf>
    <xf numFmtId="0" fontId="17" fillId="10" borderId="17" xfId="0" applyFont="1" applyFill="1" applyBorder="1" applyAlignment="1" applyProtection="1">
      <alignment vertical="top" wrapText="1" shrinkToFit="1"/>
      <protection hidden="1"/>
    </xf>
    <xf numFmtId="0" fontId="17" fillId="11" borderId="17" xfId="0" applyFont="1" applyFill="1" applyBorder="1" applyAlignment="1" applyProtection="1">
      <alignment vertical="top" wrapText="1" shrinkToFit="1"/>
      <protection hidden="1"/>
    </xf>
    <xf numFmtId="0" fontId="17" fillId="9" borderId="6" xfId="0" applyFont="1" applyFill="1" applyBorder="1" applyAlignment="1" applyProtection="1">
      <alignment vertical="top" wrapText="1"/>
      <protection hidden="1"/>
    </xf>
    <xf numFmtId="0" fontId="14"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7" fillId="0" borderId="9"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0"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6" fillId="0" borderId="9"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14"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4" fillId="0" borderId="0" xfId="0" applyFont="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24" fillId="0" borderId="0" xfId="0" applyFont="1" applyAlignment="1">
      <alignment horizontal="center" vertical="center"/>
    </xf>
    <xf numFmtId="0" fontId="39" fillId="0" borderId="0" xfId="0" applyFont="1" applyAlignment="1">
      <alignment horizontal="center"/>
    </xf>
    <xf numFmtId="0" fontId="38" fillId="0" borderId="0" xfId="0" applyFont="1" applyAlignment="1">
      <alignment horizontal="center"/>
    </xf>
    <xf numFmtId="0" fontId="40" fillId="0" borderId="0" xfId="0" applyFont="1" applyAlignment="1">
      <alignment horizontal="center"/>
    </xf>
    <xf numFmtId="0" fontId="38" fillId="0" borderId="15"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8" xfId="0" applyFont="1" applyBorder="1" applyAlignment="1">
      <alignment horizontal="center" vertical="top" wrapText="1"/>
    </xf>
    <xf numFmtId="0" fontId="38" fillId="0" borderId="24" xfId="0" applyFont="1" applyBorder="1" applyAlignment="1">
      <alignment horizontal="center" vertical="top" wrapText="1"/>
    </xf>
    <xf numFmtId="0" fontId="38" fillId="0" borderId="19" xfId="0" applyFont="1" applyBorder="1" applyAlignment="1">
      <alignment horizontal="center" vertical="top" wrapText="1"/>
    </xf>
    <xf numFmtId="0" fontId="38" fillId="0" borderId="18" xfId="0" applyFont="1" applyBorder="1" applyAlignment="1">
      <alignment horizontal="center" vertical="top"/>
    </xf>
    <xf numFmtId="0" fontId="38" fillId="0" borderId="24" xfId="0" applyFont="1" applyBorder="1" applyAlignment="1">
      <alignment horizontal="center" vertical="top"/>
    </xf>
    <xf numFmtId="0" fontId="38" fillId="0" borderId="19" xfId="0" applyFont="1" applyBorder="1" applyAlignment="1">
      <alignment horizontal="center" vertical="top"/>
    </xf>
    <xf numFmtId="0" fontId="38" fillId="0" borderId="15" xfId="0" applyFont="1" applyBorder="1" applyAlignment="1">
      <alignment horizontal="center" vertical="top" wrapText="1"/>
    </xf>
    <xf numFmtId="0" fontId="38" fillId="0" borderId="17" xfId="0" applyFont="1" applyBorder="1" applyAlignment="1">
      <alignment horizontal="center" vertical="top"/>
    </xf>
    <xf numFmtId="0" fontId="38" fillId="0" borderId="16" xfId="0" applyFont="1" applyBorder="1" applyAlignment="1">
      <alignment horizontal="center" vertical="top" wrapText="1"/>
    </xf>
    <xf numFmtId="0" fontId="38" fillId="0" borderId="6" xfId="0" applyFont="1" applyBorder="1" applyAlignment="1">
      <alignment horizontal="center" vertical="top"/>
    </xf>
    <xf numFmtId="14" fontId="0" fillId="0" borderId="22" xfId="0" applyNumberFormat="1" applyBorder="1" applyAlignment="1">
      <alignment horizontal="left" vertical="center" wrapText="1"/>
    </xf>
    <xf numFmtId="0" fontId="0" fillId="0" borderId="27" xfId="0" applyBorder="1" applyAlignment="1">
      <alignment horizontal="left" vertical="center" wrapText="1"/>
    </xf>
    <xf numFmtId="0" fontId="0" fillId="0" borderId="25" xfId="0" applyBorder="1" applyAlignment="1">
      <alignment horizontal="left" vertical="center" wrapText="1"/>
    </xf>
    <xf numFmtId="14" fontId="0" fillId="0" borderId="23" xfId="0" applyNumberFormat="1" applyBorder="1" applyAlignment="1">
      <alignment horizontal="center" vertical="center"/>
    </xf>
    <xf numFmtId="14" fontId="0" fillId="0" borderId="28" xfId="0" applyNumberFormat="1" applyBorder="1" applyAlignment="1">
      <alignment horizontal="center" vertical="center"/>
    </xf>
    <xf numFmtId="14" fontId="0" fillId="0" borderId="26" xfId="0" applyNumberFormat="1"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164" fontId="0" fillId="0" borderId="23" xfId="12" applyFont="1" applyBorder="1" applyAlignment="1">
      <alignment horizontal="center" vertical="center"/>
    </xf>
    <xf numFmtId="164" fontId="0" fillId="0" borderId="28" xfId="12" applyFont="1" applyBorder="1" applyAlignment="1">
      <alignment horizontal="center" vertical="center"/>
    </xf>
    <xf numFmtId="164" fontId="0" fillId="0" borderId="26" xfId="12" applyFont="1" applyBorder="1" applyAlignment="1">
      <alignment horizontal="center" vertical="center"/>
    </xf>
    <xf numFmtId="164" fontId="0" fillId="0" borderId="23" xfId="12" applyFont="1" applyBorder="1" applyAlignment="1">
      <alignment horizontal="center" vertical="center" wrapText="1"/>
    </xf>
    <xf numFmtId="164" fontId="0" fillId="0" borderId="28" xfId="12" applyFont="1" applyBorder="1" applyAlignment="1">
      <alignment horizontal="center" vertical="center" wrapText="1"/>
    </xf>
    <xf numFmtId="164" fontId="0" fillId="0" borderId="26" xfId="12" applyFont="1" applyBorder="1" applyAlignment="1">
      <alignment horizontal="center" vertical="center" wrapText="1"/>
    </xf>
    <xf numFmtId="0" fontId="38" fillId="0" borderId="22"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6" xfId="0" applyFont="1" applyBorder="1" applyAlignment="1">
      <alignment horizontal="center" vertical="center" wrapText="1"/>
    </xf>
    <xf numFmtId="164" fontId="38" fillId="0" borderId="23" xfId="12" applyFont="1" applyBorder="1" applyAlignment="1">
      <alignment horizontal="center" vertical="center" wrapText="1"/>
    </xf>
    <xf numFmtId="164" fontId="38" fillId="0" borderId="26" xfId="12" applyFont="1" applyBorder="1" applyAlignment="1">
      <alignment horizontal="center" vertical="center" wrapText="1"/>
    </xf>
    <xf numFmtId="0" fontId="0" fillId="0" borderId="0" xfId="0" applyAlignment="1">
      <alignment horizontal="center"/>
    </xf>
    <xf numFmtId="0" fontId="44" fillId="0" borderId="0" xfId="0" applyFont="1" applyAlignment="1">
      <alignment horizontal="center"/>
    </xf>
    <xf numFmtId="0" fontId="41" fillId="0" borderId="29" xfId="0" applyFont="1" applyBorder="1" applyAlignment="1">
      <alignment horizontal="center"/>
    </xf>
    <xf numFmtId="0" fontId="47" fillId="0" borderId="30" xfId="0" applyFont="1" applyBorder="1" applyAlignment="1">
      <alignment horizontal="left" vertical="center" wrapText="1"/>
    </xf>
    <xf numFmtId="0" fontId="47" fillId="0" borderId="0" xfId="0" applyFont="1" applyAlignment="1">
      <alignment horizontal="left" vertical="center" wrapText="1"/>
    </xf>
    <xf numFmtId="0" fontId="45" fillId="0" borderId="0" xfId="0" applyFont="1" applyAlignment="1">
      <alignment horizontal="center" vertical="center"/>
    </xf>
    <xf numFmtId="0" fontId="47" fillId="0" borderId="0" xfId="0" applyFont="1" applyAlignment="1">
      <alignment horizontal="center" vertical="center"/>
    </xf>
    <xf numFmtId="0" fontId="48" fillId="8" borderId="14" xfId="0" applyFont="1" applyFill="1" applyBorder="1" applyAlignment="1">
      <alignment horizontal="center" vertical="center" wrapText="1"/>
    </xf>
    <xf numFmtId="0" fontId="48" fillId="8" borderId="15" xfId="0" applyFont="1" applyFill="1" applyBorder="1" applyAlignment="1">
      <alignment horizontal="center" vertical="center" wrapText="1"/>
    </xf>
    <xf numFmtId="0" fontId="48" fillId="8" borderId="1" xfId="0" applyFont="1" applyFill="1" applyBorder="1" applyAlignment="1">
      <alignment horizontal="center" vertical="center" wrapText="1"/>
    </xf>
    <xf numFmtId="0" fontId="48" fillId="8" borderId="3" xfId="0" applyFont="1" applyFill="1" applyBorder="1" applyAlignment="1">
      <alignment horizontal="center" vertical="center" wrapText="1"/>
    </xf>
    <xf numFmtId="0" fontId="48" fillId="9" borderId="15" xfId="0" applyFont="1" applyFill="1" applyBorder="1" applyAlignment="1">
      <alignment horizontal="center" vertical="center" wrapText="1"/>
    </xf>
    <xf numFmtId="0" fontId="48" fillId="8" borderId="16" xfId="0" applyFont="1" applyFill="1" applyBorder="1" applyAlignment="1">
      <alignment horizontal="center" vertical="center" wrapText="1"/>
    </xf>
    <xf numFmtId="0" fontId="48" fillId="8" borderId="4" xfId="0" applyFont="1" applyFill="1" applyBorder="1" applyAlignment="1">
      <alignment horizontal="center" vertical="center" wrapText="1"/>
    </xf>
    <xf numFmtId="0" fontId="49" fillId="0" borderId="9" xfId="0" applyFont="1" applyBorder="1" applyAlignment="1">
      <alignment horizontal="left" vertical="center" wrapText="1"/>
    </xf>
    <xf numFmtId="0" fontId="49" fillId="0" borderId="28"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xf>
    <xf numFmtId="0" fontId="48" fillId="9" borderId="3" xfId="0" applyFont="1" applyFill="1" applyBorder="1" applyAlignment="1">
      <alignment horizontal="center" vertical="center" wrapText="1"/>
    </xf>
    <xf numFmtId="0" fontId="49" fillId="0" borderId="1"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3" xfId="0" applyFont="1" applyBorder="1" applyAlignment="1">
      <alignment horizontal="center" vertical="center"/>
    </xf>
    <xf numFmtId="0" fontId="48" fillId="0" borderId="3" xfId="0" applyFont="1" applyBorder="1" applyAlignment="1">
      <alignment horizontal="left" vertical="center"/>
    </xf>
    <xf numFmtId="0" fontId="51" fillId="0" borderId="10" xfId="0" applyFont="1" applyBorder="1" applyAlignment="1">
      <alignment horizontal="left" vertical="center"/>
    </xf>
    <xf numFmtId="0" fontId="51" fillId="0" borderId="11" xfId="0" applyFont="1" applyBorder="1" applyAlignment="1">
      <alignment horizontal="left" vertical="center"/>
    </xf>
    <xf numFmtId="0" fontId="51" fillId="0" borderId="12" xfId="0" applyFont="1" applyBorder="1" applyAlignment="1">
      <alignment horizontal="left" vertical="center"/>
    </xf>
    <xf numFmtId="0" fontId="49" fillId="0" borderId="10"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48" fillId="0" borderId="10" xfId="0" applyFont="1" applyBorder="1" applyAlignment="1">
      <alignment horizontal="left" vertical="center" wrapText="1"/>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48" fillId="0" borderId="10" xfId="0" applyFont="1" applyBorder="1" applyAlignment="1">
      <alignment horizontal="left" vertical="center"/>
    </xf>
    <xf numFmtId="0" fontId="48" fillId="0" borderId="11" xfId="0" applyFont="1" applyBorder="1" applyAlignment="1">
      <alignment horizontal="left" vertical="center"/>
    </xf>
    <xf numFmtId="0" fontId="48" fillId="0" borderId="12" xfId="0" applyFont="1" applyBorder="1" applyAlignment="1">
      <alignment horizontal="left" vertical="center"/>
    </xf>
    <xf numFmtId="0" fontId="49" fillId="0" borderId="3" xfId="0" applyFont="1" applyBorder="1" applyAlignment="1">
      <alignment horizontal="left" vertical="center" wrapText="1"/>
    </xf>
    <xf numFmtId="0" fontId="49" fillId="0" borderId="3" xfId="0" applyFont="1" applyBorder="1" applyAlignment="1">
      <alignment horizontal="justify" vertical="center" wrapText="1"/>
    </xf>
    <xf numFmtId="0" fontId="49" fillId="2" borderId="3" xfId="0" applyFont="1" applyFill="1" applyBorder="1" applyAlignment="1">
      <alignment horizontal="left" vertical="center"/>
    </xf>
  </cellXfs>
  <cellStyles count="18">
    <cellStyle name="Comma" xfId="12" builtinId="3"/>
    <cellStyle name="Comma 2" xfId="11" xr:uid="{00000000-0005-0000-0000-000001000000}"/>
    <cellStyle name="Comma 4" xfId="16" xr:uid="{28FC8DF1-4E5B-4C8E-8042-220799F8807D}"/>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 name="Normal 2" xfId="14" xr:uid="{00000000-0005-0000-0000-00000E000000}"/>
    <cellStyle name="Normal 2 2 2" xfId="17" xr:uid="{647AA6B3-64F3-4741-A55D-C04B291888F1}"/>
    <cellStyle name="Normal 4" xfId="15" xr:uid="{00000000-0005-0000-0000-00000F000000}"/>
    <cellStyle name="Percent" xfId="13" builtinId="5"/>
  </cellStyles>
  <dxfs count="76">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1"/>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1"/>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1"/>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1"/>
        </patternFill>
      </fill>
    </dxf>
    <dxf>
      <fill>
        <patternFill>
          <bgColor rgb="FFFFFF00"/>
        </patternFill>
      </fill>
    </dxf>
  </dxfs>
  <tableStyles count="0" defaultTableStyle="TableStyleMedium2" defaultPivotStyle="PivotStyleLight16"/>
  <colors>
    <mruColors>
      <color rgb="FF5DB515"/>
      <color rgb="FFFF6600"/>
      <color rgb="FFA95B6E"/>
      <color rgb="FF2FF60E"/>
      <color rgb="FFD828DC"/>
      <color rgb="FFAC3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2164080</xdr:colOff>
      <xdr:row>4</xdr:row>
      <xdr:rowOff>15240</xdr:rowOff>
    </xdr:from>
    <xdr:to>
      <xdr:col>1</xdr:col>
      <xdr:colOff>2301240</xdr:colOff>
      <xdr:row>4</xdr:row>
      <xdr:rowOff>152400</xdr:rowOff>
    </xdr:to>
    <xdr:pic>
      <xdr:nvPicPr>
        <xdr:cNvPr id="3" name="Picture 2" descr="Image result for facebook icon white">
          <a:extLst>
            <a:ext uri="{FF2B5EF4-FFF2-40B4-BE49-F238E27FC236}">
              <a16:creationId xmlns:a16="http://schemas.microsoft.com/office/drawing/2014/main" id="{824DCDD3-4755-43A3-82B4-1CA3A3237F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105" y="777240"/>
          <a:ext cx="0" cy="137160"/>
        </a:xfrm>
        <a:prstGeom prst="rect">
          <a:avLst/>
        </a:prstGeom>
        <a:noFill/>
        <a:ln>
          <a:noFill/>
        </a:ln>
      </xdr:spPr>
    </xdr:pic>
    <xdr:clientData/>
  </xdr:twoCellAnchor>
  <xdr:oneCellAnchor>
    <xdr:from>
      <xdr:col>5</xdr:col>
      <xdr:colOff>1020021</xdr:colOff>
      <xdr:row>0</xdr:row>
      <xdr:rowOff>79374</xdr:rowOff>
    </xdr:from>
    <xdr:ext cx="590550" cy="494028"/>
    <xdr:pic>
      <xdr:nvPicPr>
        <xdr:cNvPr id="4" name="Picture 3">
          <a:extLst>
            <a:ext uri="{FF2B5EF4-FFF2-40B4-BE49-F238E27FC236}">
              <a16:creationId xmlns:a16="http://schemas.microsoft.com/office/drawing/2014/main" id="{D614501E-7C0D-4E3B-9A1D-5022A7FB26D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4354" y="79374"/>
          <a:ext cx="590550" cy="4940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2887980</xdr:colOff>
      <xdr:row>4</xdr:row>
      <xdr:rowOff>30480</xdr:rowOff>
    </xdr:from>
    <xdr:to>
      <xdr:col>4</xdr:col>
      <xdr:colOff>3034665</xdr:colOff>
      <xdr:row>4</xdr:row>
      <xdr:rowOff>178435</xdr:rowOff>
    </xdr:to>
    <xdr:pic>
      <xdr:nvPicPr>
        <xdr:cNvPr id="2" name="Picture 1">
          <a:extLst>
            <a:ext uri="{FF2B5EF4-FFF2-40B4-BE49-F238E27FC236}">
              <a16:creationId xmlns:a16="http://schemas.microsoft.com/office/drawing/2014/main" id="{3443F3B6-09D2-4548-80FB-7D01DB8F57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17" t="8406" r="9571" b="15221"/>
        <a:stretch/>
      </xdr:blipFill>
      <xdr:spPr bwMode="auto">
        <a:xfrm>
          <a:off x="3049905" y="897255"/>
          <a:ext cx="0" cy="147955"/>
        </a:xfrm>
        <a:prstGeom prst="rect">
          <a:avLst/>
        </a:prstGeom>
        <a:noFill/>
        <a:ln>
          <a:noFill/>
        </a:ln>
        <a:extLst>
          <a:ext uri="{53640926-AAD7-44D8-BBD7-CCE9431645EC}">
            <a14:shadowObscured xmlns:a14="http://schemas.microsoft.com/office/drawing/2010/main"/>
          </a:ext>
        </a:extLst>
      </xdr:spPr>
    </xdr:pic>
    <xdr:clientData/>
  </xdr:twoCellAnchor>
  <xdr:oneCellAnchor>
    <xdr:from>
      <xdr:col>4</xdr:col>
      <xdr:colOff>1018056</xdr:colOff>
      <xdr:row>0</xdr:row>
      <xdr:rowOff>41300</xdr:rowOff>
    </xdr:from>
    <xdr:ext cx="590550" cy="564087"/>
    <xdr:pic>
      <xdr:nvPicPr>
        <xdr:cNvPr id="3" name="Picture 2">
          <a:extLst>
            <a:ext uri="{FF2B5EF4-FFF2-40B4-BE49-F238E27FC236}">
              <a16:creationId xmlns:a16="http://schemas.microsoft.com/office/drawing/2014/main" id="{54835CD6-0244-46BD-BFCE-D9C6CBB80D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8674" y="41300"/>
          <a:ext cx="590550" cy="56408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504304</xdr:colOff>
      <xdr:row>0</xdr:row>
      <xdr:rowOff>33617</xdr:rowOff>
    </xdr:from>
    <xdr:to>
      <xdr:col>4</xdr:col>
      <xdr:colOff>1098425</xdr:colOff>
      <xdr:row>3</xdr:row>
      <xdr:rowOff>35520</xdr:rowOff>
    </xdr:to>
    <xdr:pic>
      <xdr:nvPicPr>
        <xdr:cNvPr id="2" name="Picture 1">
          <a:extLst>
            <a:ext uri="{FF2B5EF4-FFF2-40B4-BE49-F238E27FC236}">
              <a16:creationId xmlns:a16="http://schemas.microsoft.com/office/drawing/2014/main" id="{92868D45-BF24-4083-996B-2C5501AF16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0686" y="33617"/>
          <a:ext cx="594121" cy="5734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547688</xdr:colOff>
      <xdr:row>0</xdr:row>
      <xdr:rowOff>0</xdr:rowOff>
    </xdr:from>
    <xdr:to>
      <xdr:col>1</xdr:col>
      <xdr:colOff>1138238</xdr:colOff>
      <xdr:row>2</xdr:row>
      <xdr:rowOff>172295</xdr:rowOff>
    </xdr:to>
    <xdr:pic>
      <xdr:nvPicPr>
        <xdr:cNvPr id="17" name="Picture 16">
          <a:extLst>
            <a:ext uri="{FF2B5EF4-FFF2-40B4-BE49-F238E27FC236}">
              <a16:creationId xmlns:a16="http://schemas.microsoft.com/office/drawing/2014/main" id="{3717B3D6-D3BB-4B54-9054-9FA94D9104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688" y="0"/>
          <a:ext cx="590550" cy="5532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587375</xdr:colOff>
      <xdr:row>0</xdr:row>
      <xdr:rowOff>130663</xdr:rowOff>
    </xdr:from>
    <xdr:to>
      <xdr:col>8</xdr:col>
      <xdr:colOff>482600</xdr:colOff>
      <xdr:row>3</xdr:row>
      <xdr:rowOff>189716</xdr:rowOff>
    </xdr:to>
    <xdr:pic>
      <xdr:nvPicPr>
        <xdr:cNvPr id="2" name="Picture 1">
          <a:extLst>
            <a:ext uri="{FF2B5EF4-FFF2-40B4-BE49-F238E27FC236}">
              <a16:creationId xmlns:a16="http://schemas.microsoft.com/office/drawing/2014/main" id="{1B1DB742-1FB6-4324-B2AE-701EC245C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7550" y="130663"/>
          <a:ext cx="590550" cy="6305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571500</xdr:colOff>
      <xdr:row>0</xdr:row>
      <xdr:rowOff>131828</xdr:rowOff>
    </xdr:from>
    <xdr:to>
      <xdr:col>19</xdr:col>
      <xdr:colOff>3983694</xdr:colOff>
      <xdr:row>6</xdr:row>
      <xdr:rowOff>171450</xdr:rowOff>
    </xdr:to>
    <xdr:pic>
      <xdr:nvPicPr>
        <xdr:cNvPr id="4" name="Picture 3">
          <a:extLst>
            <a:ext uri="{FF2B5EF4-FFF2-40B4-BE49-F238E27FC236}">
              <a16:creationId xmlns:a16="http://schemas.microsoft.com/office/drawing/2014/main" id="{E8D826C1-0763-0B56-549B-9B54DE620B76}"/>
            </a:ext>
          </a:extLst>
        </xdr:cNvPr>
        <xdr:cNvPicPr>
          <a:picLocks noChangeAspect="1"/>
        </xdr:cNvPicPr>
      </xdr:nvPicPr>
      <xdr:blipFill>
        <a:blip xmlns:r="http://schemas.openxmlformats.org/officeDocument/2006/relationships" r:embed="rId1"/>
        <a:stretch>
          <a:fillRect/>
        </a:stretch>
      </xdr:blipFill>
      <xdr:spPr>
        <a:xfrm>
          <a:off x="9410700" y="131828"/>
          <a:ext cx="3993219" cy="13540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36"/>
  <sheetViews>
    <sheetView zoomScale="85" zoomScaleNormal="85" workbookViewId="0">
      <selection sqref="A1:A7"/>
    </sheetView>
  </sheetViews>
  <sheetFormatPr defaultColWidth="9.140625" defaultRowHeight="16.5"/>
  <cols>
    <col min="1" max="1" width="91.85546875" style="189" customWidth="1"/>
    <col min="2" max="6" width="34" style="189" customWidth="1"/>
    <col min="7" max="7" width="25.28515625" style="190" customWidth="1"/>
    <col min="8" max="16384" width="9.140625" style="190"/>
  </cols>
  <sheetData>
    <row r="1" spans="1:7" ht="20.25">
      <c r="A1" s="192" t="s">
        <v>79</v>
      </c>
      <c r="B1" s="193"/>
      <c r="C1" s="193"/>
      <c r="D1" s="193"/>
      <c r="E1" s="193"/>
      <c r="F1" s="193"/>
      <c r="G1" s="194"/>
    </row>
    <row r="2" spans="1:7" ht="20.25">
      <c r="A2" s="192" t="s">
        <v>80</v>
      </c>
      <c r="B2" s="193"/>
      <c r="C2" s="193"/>
      <c r="D2" s="193"/>
      <c r="E2" s="193"/>
      <c r="F2" s="193"/>
      <c r="G2" s="194"/>
    </row>
    <row r="3" spans="1:7" ht="20.25">
      <c r="A3" s="192" t="s">
        <v>81</v>
      </c>
      <c r="B3" s="193"/>
      <c r="C3" s="193"/>
      <c r="D3" s="193"/>
      <c r="E3" s="193"/>
      <c r="F3" s="193"/>
      <c r="G3" s="194"/>
    </row>
    <row r="4" spans="1:7" ht="20.25">
      <c r="A4" s="192" t="s">
        <v>82</v>
      </c>
      <c r="B4" s="193"/>
      <c r="C4" s="193"/>
      <c r="D4" s="193"/>
      <c r="E4" s="193"/>
      <c r="F4" s="193"/>
      <c r="G4" s="194"/>
    </row>
    <row r="5" spans="1:7" ht="20.25">
      <c r="A5" s="192" t="s">
        <v>83</v>
      </c>
      <c r="B5" s="193"/>
      <c r="C5" s="193"/>
      <c r="D5" s="193"/>
      <c r="E5" s="193"/>
      <c r="F5" s="193"/>
      <c r="G5" s="194"/>
    </row>
    <row r="6" spans="1:7" ht="20.25">
      <c r="A6" s="192" t="s">
        <v>84</v>
      </c>
      <c r="B6" s="193"/>
      <c r="C6" s="193"/>
      <c r="D6" s="193"/>
      <c r="E6" s="193"/>
      <c r="F6" s="193"/>
      <c r="G6" s="194"/>
    </row>
    <row r="7" spans="1:7" ht="20.25">
      <c r="A7" s="192" t="s">
        <v>183</v>
      </c>
      <c r="B7" s="193"/>
      <c r="C7" s="193"/>
      <c r="D7" s="193"/>
      <c r="E7" s="193"/>
      <c r="F7" s="193"/>
      <c r="G7" s="194"/>
    </row>
    <row r="8" spans="1:7">
      <c r="A8" s="193"/>
      <c r="B8" s="193"/>
      <c r="C8" s="193"/>
      <c r="D8" s="193"/>
      <c r="E8" s="193"/>
      <c r="F8" s="193"/>
      <c r="G8" s="194"/>
    </row>
    <row r="9" spans="1:7" ht="17.25" thickBot="1">
      <c r="A9" s="193"/>
      <c r="B9" s="193"/>
      <c r="C9" s="193"/>
      <c r="D9" s="193"/>
      <c r="E9" s="193"/>
      <c r="F9" s="193"/>
      <c r="G9" s="194"/>
    </row>
    <row r="10" spans="1:7" s="191" customFormat="1" ht="54" customHeight="1">
      <c r="A10" s="195" t="s">
        <v>79</v>
      </c>
      <c r="B10" s="196" t="s">
        <v>80</v>
      </c>
      <c r="C10" s="196" t="s">
        <v>81</v>
      </c>
      <c r="D10" s="196" t="s">
        <v>82</v>
      </c>
      <c r="E10" s="196" t="s">
        <v>83</v>
      </c>
      <c r="F10" s="196" t="s">
        <v>84</v>
      </c>
      <c r="G10" s="197" t="s">
        <v>183</v>
      </c>
    </row>
    <row r="11" spans="1:7" s="189" customFormat="1" ht="181.5">
      <c r="A11" s="198" t="s">
        <v>171</v>
      </c>
      <c r="B11" s="199" t="s">
        <v>174</v>
      </c>
      <c r="C11" s="200" t="s">
        <v>179</v>
      </c>
      <c r="D11" s="201" t="s">
        <v>180</v>
      </c>
      <c r="E11" s="202" t="s">
        <v>181</v>
      </c>
      <c r="F11" s="203" t="s">
        <v>184</v>
      </c>
      <c r="G11" s="204" t="s">
        <v>185</v>
      </c>
    </row>
    <row r="12" spans="1:7" s="189" customFormat="1" ht="132">
      <c r="A12" s="198" t="s">
        <v>172</v>
      </c>
      <c r="B12" s="199" t="s">
        <v>175</v>
      </c>
      <c r="C12" s="200" t="s">
        <v>188</v>
      </c>
      <c r="D12" s="205"/>
      <c r="E12" s="202" t="s">
        <v>182</v>
      </c>
      <c r="F12" s="206"/>
      <c r="G12" s="204" t="s">
        <v>186</v>
      </c>
    </row>
    <row r="13" spans="1:7" s="189" customFormat="1" ht="148.5">
      <c r="A13" s="198" t="s">
        <v>173</v>
      </c>
      <c r="B13" s="199" t="s">
        <v>176</v>
      </c>
      <c r="C13" s="200" t="s">
        <v>189</v>
      </c>
      <c r="D13" s="205"/>
      <c r="E13" s="207"/>
      <c r="F13" s="206"/>
      <c r="G13" s="204" t="s">
        <v>190</v>
      </c>
    </row>
    <row r="14" spans="1:7" s="189" customFormat="1" ht="115.5">
      <c r="A14" s="208"/>
      <c r="B14" s="199" t="s">
        <v>177</v>
      </c>
      <c r="C14" s="209"/>
      <c r="D14" s="205"/>
      <c r="E14" s="207"/>
      <c r="F14" s="206"/>
      <c r="G14" s="204" t="s">
        <v>191</v>
      </c>
    </row>
    <row r="15" spans="1:7" s="189" customFormat="1" ht="132">
      <c r="A15" s="208"/>
      <c r="B15" s="199" t="s">
        <v>178</v>
      </c>
      <c r="C15" s="209"/>
      <c r="D15" s="205"/>
      <c r="E15" s="207"/>
      <c r="F15" s="206"/>
      <c r="G15" s="204" t="s">
        <v>187</v>
      </c>
    </row>
    <row r="16" spans="1:7" s="189" customFormat="1">
      <c r="A16" s="210"/>
      <c r="B16" s="211"/>
      <c r="C16" s="212"/>
      <c r="D16" s="213"/>
      <c r="E16" s="214"/>
      <c r="F16" s="215"/>
      <c r="G16" s="216"/>
    </row>
    <row r="17" spans="1:7" s="189" customFormat="1">
      <c r="A17" s="210"/>
      <c r="B17" s="211"/>
      <c r="C17" s="212"/>
      <c r="D17" s="213"/>
      <c r="E17" s="214"/>
      <c r="F17" s="215"/>
      <c r="G17" s="217"/>
    </row>
    <row r="18" spans="1:7" s="189" customFormat="1">
      <c r="A18" s="210"/>
      <c r="B18" s="211"/>
      <c r="C18" s="212"/>
      <c r="D18" s="213"/>
      <c r="E18" s="214"/>
      <c r="F18" s="215"/>
      <c r="G18" s="217"/>
    </row>
    <row r="19" spans="1:7" s="189" customFormat="1" ht="17.25" thickBot="1">
      <c r="A19" s="218"/>
      <c r="B19" s="219"/>
      <c r="C19" s="220"/>
      <c r="D19" s="221"/>
      <c r="E19" s="222"/>
      <c r="F19" s="223"/>
      <c r="G19" s="224"/>
    </row>
    <row r="20" spans="1:7" s="189" customFormat="1"/>
    <row r="21" spans="1:7" s="189" customFormat="1"/>
    <row r="22" spans="1:7" s="189" customFormat="1"/>
    <row r="23" spans="1:7" s="189" customFormat="1"/>
    <row r="24" spans="1:7" s="189" customFormat="1"/>
    <row r="25" spans="1:7" s="189" customFormat="1"/>
    <row r="26" spans="1:7" s="189" customFormat="1"/>
    <row r="27" spans="1:7" s="189" customFormat="1"/>
    <row r="28" spans="1:7" s="189" customFormat="1"/>
    <row r="29" spans="1:7" s="189" customFormat="1"/>
    <row r="30" spans="1:7" s="189" customFormat="1"/>
    <row r="31" spans="1:7" s="189" customFormat="1"/>
    <row r="32" spans="1:7" s="189" customFormat="1"/>
    <row r="33" s="189" customFormat="1"/>
    <row r="34" s="189" customFormat="1"/>
    <row r="35" s="189" customFormat="1"/>
    <row r="36" s="189" customFormat="1"/>
  </sheetData>
  <sheetProtection algorithmName="SHA-512" hashValue="TCcz9GUggwjLhdjd6zuzXXC2LYedJRR98FF346LPSMc3IH6qoux94eyQmDS98CQV81yfFtkT6GbhRAI13NMd/g==" saltValue="Uq2qzKC6bwzjhBC1YQmtyA==" spinCount="100000" sheet="1" selectLockedCells="1" selectUnlockedCells="1"/>
  <phoneticPr fontId="19"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299"/>
  <sheetViews>
    <sheetView tabSelected="1" zoomScale="90" zoomScaleNormal="90" workbookViewId="0">
      <selection activeCell="E11" sqref="E11:F11"/>
    </sheetView>
  </sheetViews>
  <sheetFormatPr defaultColWidth="15.7109375" defaultRowHeight="15"/>
  <cols>
    <col min="1" max="2" width="24.42578125" style="48" customWidth="1"/>
    <col min="3" max="3" width="69.28515625" style="48" customWidth="1"/>
    <col min="4" max="4" width="8.85546875" style="48" customWidth="1"/>
    <col min="5" max="5" width="18.28515625" style="48" customWidth="1"/>
    <col min="6" max="8" width="17.28515625" style="48" customWidth="1"/>
    <col min="9" max="10" width="19" style="48" customWidth="1"/>
    <col min="11" max="11" width="11" style="48" bestFit="1" customWidth="1"/>
    <col min="12" max="12" width="17.5703125" style="48" customWidth="1"/>
    <col min="13" max="13" width="13" style="48" customWidth="1"/>
    <col min="14" max="14" width="18.85546875" style="48" customWidth="1"/>
    <col min="15" max="15" width="34.5703125" style="48" customWidth="1"/>
    <col min="16" max="16384" width="15.7109375" style="48"/>
  </cols>
  <sheetData>
    <row r="1" spans="1:20">
      <c r="A1" s="45"/>
      <c r="B1" s="46"/>
      <c r="C1" s="46"/>
      <c r="D1" s="46"/>
      <c r="E1" s="46"/>
      <c r="F1" s="46"/>
      <c r="G1" s="46"/>
      <c r="H1" s="47"/>
    </row>
    <row r="2" spans="1:20">
      <c r="A2" s="45"/>
      <c r="B2" s="47"/>
      <c r="C2" s="47"/>
      <c r="D2" s="47"/>
      <c r="E2" s="47"/>
      <c r="F2" s="47"/>
      <c r="G2" s="47"/>
      <c r="H2" s="47"/>
    </row>
    <row r="3" spans="1:20">
      <c r="A3" s="45"/>
      <c r="B3" s="47"/>
      <c r="C3" s="47"/>
      <c r="D3" s="47"/>
      <c r="E3" s="47"/>
      <c r="F3" s="47"/>
      <c r="G3" s="47"/>
      <c r="H3" s="47"/>
    </row>
    <row r="4" spans="1:20">
      <c r="A4" s="225" t="s">
        <v>1</v>
      </c>
      <c r="B4" s="225"/>
      <c r="C4" s="225"/>
      <c r="D4" s="225"/>
      <c r="E4" s="225"/>
      <c r="F4" s="225"/>
      <c r="G4" s="225"/>
      <c r="H4" s="225"/>
      <c r="I4" s="225"/>
      <c r="J4" s="225"/>
      <c r="K4" s="225"/>
      <c r="L4" s="225"/>
      <c r="M4" s="225"/>
      <c r="N4" s="225"/>
      <c r="O4" s="225"/>
      <c r="P4" s="83"/>
      <c r="Q4" s="83"/>
      <c r="R4" s="83"/>
      <c r="S4" s="83"/>
      <c r="T4" s="83"/>
    </row>
    <row r="5" spans="1:20" ht="15.75">
      <c r="A5" s="226" t="s">
        <v>10</v>
      </c>
      <c r="B5" s="226"/>
      <c r="C5" s="226"/>
      <c r="D5" s="226"/>
      <c r="E5" s="226"/>
      <c r="F5" s="226"/>
      <c r="G5" s="226"/>
      <c r="H5" s="226"/>
      <c r="I5" s="226"/>
      <c r="J5" s="226"/>
      <c r="K5" s="226"/>
      <c r="L5" s="226"/>
      <c r="M5" s="226"/>
      <c r="N5" s="226"/>
      <c r="O5" s="226"/>
      <c r="P5" s="84"/>
      <c r="Q5" s="84"/>
      <c r="R5" s="84"/>
      <c r="S5" s="84"/>
      <c r="T5" s="84"/>
    </row>
    <row r="6" spans="1:20" ht="15.75">
      <c r="A6" s="227" t="s">
        <v>11</v>
      </c>
      <c r="B6" s="227"/>
      <c r="C6" s="227"/>
      <c r="D6" s="227"/>
      <c r="E6" s="227"/>
      <c r="F6" s="227"/>
      <c r="G6" s="227"/>
      <c r="H6" s="227"/>
      <c r="I6" s="227"/>
      <c r="J6" s="227"/>
      <c r="K6" s="227"/>
      <c r="L6" s="227"/>
      <c r="M6" s="227"/>
      <c r="N6" s="227"/>
      <c r="O6" s="227"/>
      <c r="P6" s="85"/>
      <c r="Q6" s="85"/>
      <c r="R6" s="85"/>
      <c r="S6" s="85"/>
      <c r="T6" s="85"/>
    </row>
    <row r="7" spans="1:20" s="49" customFormat="1" ht="21.6" customHeight="1">
      <c r="A7" s="228" t="s">
        <v>20</v>
      </c>
      <c r="B7" s="228"/>
      <c r="C7" s="228"/>
      <c r="D7" s="228"/>
      <c r="E7" s="228"/>
      <c r="F7" s="228"/>
      <c r="G7" s="228"/>
      <c r="H7" s="228"/>
      <c r="I7" s="228"/>
      <c r="J7" s="228"/>
      <c r="K7" s="228"/>
      <c r="L7" s="228"/>
      <c r="M7" s="228"/>
      <c r="N7" s="228"/>
      <c r="O7" s="228"/>
      <c r="P7" s="86"/>
      <c r="Q7" s="86"/>
      <c r="R7" s="86"/>
      <c r="S7" s="86"/>
      <c r="T7" s="86"/>
    </row>
    <row r="8" spans="1:20" ht="8.4499999999999993" customHeight="1"/>
    <row r="9" spans="1:20" ht="24.6" customHeight="1">
      <c r="A9" s="236" t="s">
        <v>19</v>
      </c>
      <c r="B9" s="236" t="s">
        <v>78</v>
      </c>
      <c r="C9" s="229" t="s">
        <v>2</v>
      </c>
      <c r="D9" s="231" t="s">
        <v>0</v>
      </c>
      <c r="E9" s="232"/>
      <c r="F9" s="232"/>
      <c r="G9" s="232"/>
      <c r="H9" s="232"/>
      <c r="I9" s="232"/>
      <c r="J9" s="233"/>
      <c r="K9" s="231" t="s">
        <v>3</v>
      </c>
      <c r="L9" s="232"/>
      <c r="M9" s="232"/>
      <c r="N9" s="233"/>
      <c r="O9" s="234" t="s">
        <v>7</v>
      </c>
    </row>
    <row r="10" spans="1:20" s="51" customFormat="1" ht="36">
      <c r="A10" s="237"/>
      <c r="B10" s="237"/>
      <c r="C10" s="230"/>
      <c r="D10" s="50" t="s">
        <v>12</v>
      </c>
      <c r="E10" s="50" t="s">
        <v>66</v>
      </c>
      <c r="F10" s="185" t="s">
        <v>61</v>
      </c>
      <c r="G10" s="185" t="s">
        <v>62</v>
      </c>
      <c r="H10" s="185" t="s">
        <v>63</v>
      </c>
      <c r="I10" s="185" t="s">
        <v>13</v>
      </c>
      <c r="J10" s="50" t="s">
        <v>7</v>
      </c>
      <c r="K10" s="50" t="s">
        <v>12</v>
      </c>
      <c r="L10" s="50" t="s">
        <v>64</v>
      </c>
      <c r="M10" s="185" t="s">
        <v>17</v>
      </c>
      <c r="N10" s="185" t="s">
        <v>13</v>
      </c>
      <c r="O10" s="235"/>
    </row>
    <row r="11" spans="1:20" s="59" customFormat="1">
      <c r="A11" s="52"/>
      <c r="B11" s="52"/>
      <c r="C11" s="53"/>
      <c r="D11" s="54"/>
      <c r="E11" s="54"/>
      <c r="F11" s="186">
        <f>IF(E11&gt;D11,E11-D11,0)</f>
        <v>0</v>
      </c>
      <c r="G11" s="186">
        <f>IF(E11&lt;D11,D11-E11,0)</f>
        <v>0</v>
      </c>
      <c r="H11" s="186">
        <f>E11</f>
        <v>0</v>
      </c>
      <c r="I11" s="187">
        <f>IFERROR((H11/D11),0)</f>
        <v>0</v>
      </c>
      <c r="J11" s="56"/>
      <c r="K11" s="57"/>
      <c r="L11" s="57"/>
      <c r="M11" s="188">
        <f t="shared" ref="M11" si="0">K11-L11</f>
        <v>0</v>
      </c>
      <c r="N11" s="187">
        <f>IFERROR((L11/K11),0)</f>
        <v>0</v>
      </c>
      <c r="O11" s="58"/>
    </row>
    <row r="12" spans="1:20" s="51" customFormat="1">
      <c r="A12" s="52"/>
      <c r="B12" s="52"/>
      <c r="C12" s="53"/>
      <c r="D12" s="54"/>
      <c r="E12" s="54"/>
      <c r="F12" s="186">
        <f t="shared" ref="F12:F75" si="1">IF(E12&gt;D12,E12-D12,0)</f>
        <v>0</v>
      </c>
      <c r="G12" s="186">
        <f t="shared" ref="G12:G75" si="2">IF(E12&lt;D12,D12-E12,0)</f>
        <v>0</v>
      </c>
      <c r="H12" s="186">
        <f t="shared" ref="H12:H75" si="3">E12</f>
        <v>0</v>
      </c>
      <c r="I12" s="187">
        <f t="shared" ref="I12:I75" si="4">IFERROR((H12/D12),0)</f>
        <v>0</v>
      </c>
      <c r="J12" s="56"/>
      <c r="K12" s="57"/>
      <c r="L12" s="57"/>
      <c r="M12" s="188">
        <f t="shared" ref="M12:M75" si="5">K12-L12</f>
        <v>0</v>
      </c>
      <c r="N12" s="187">
        <f t="shared" ref="N12:N75" si="6">IFERROR((L12/K12),0)</f>
        <v>0</v>
      </c>
      <c r="O12" s="60"/>
    </row>
    <row r="13" spans="1:20" s="51" customFormat="1">
      <c r="A13" s="52"/>
      <c r="B13" s="52"/>
      <c r="C13" s="53"/>
      <c r="D13" s="54"/>
      <c r="E13" s="54"/>
      <c r="F13" s="186">
        <f t="shared" si="1"/>
        <v>0</v>
      </c>
      <c r="G13" s="186">
        <f t="shared" si="2"/>
        <v>0</v>
      </c>
      <c r="H13" s="186">
        <f t="shared" si="3"/>
        <v>0</v>
      </c>
      <c r="I13" s="187">
        <f t="shared" si="4"/>
        <v>0</v>
      </c>
      <c r="J13" s="56"/>
      <c r="K13" s="57"/>
      <c r="L13" s="57"/>
      <c r="M13" s="188">
        <f t="shared" si="5"/>
        <v>0</v>
      </c>
      <c r="N13" s="187">
        <f t="shared" si="6"/>
        <v>0</v>
      </c>
      <c r="O13" s="60"/>
    </row>
    <row r="14" spans="1:20" s="51" customFormat="1">
      <c r="A14" s="52"/>
      <c r="B14" s="52"/>
      <c r="C14" s="53"/>
      <c r="D14" s="54"/>
      <c r="E14" s="61"/>
      <c r="F14" s="186">
        <f t="shared" si="1"/>
        <v>0</v>
      </c>
      <c r="G14" s="186">
        <f t="shared" si="2"/>
        <v>0</v>
      </c>
      <c r="H14" s="186">
        <f t="shared" si="3"/>
        <v>0</v>
      </c>
      <c r="I14" s="187">
        <f t="shared" si="4"/>
        <v>0</v>
      </c>
      <c r="J14" s="56"/>
      <c r="K14" s="57"/>
      <c r="L14" s="57"/>
      <c r="M14" s="188">
        <f t="shared" si="5"/>
        <v>0</v>
      </c>
      <c r="N14" s="187">
        <f t="shared" si="6"/>
        <v>0</v>
      </c>
      <c r="O14" s="60"/>
    </row>
    <row r="15" spans="1:20">
      <c r="A15" s="52"/>
      <c r="B15" s="52"/>
      <c r="C15" s="53"/>
      <c r="D15" s="54"/>
      <c r="E15" s="54"/>
      <c r="F15" s="186">
        <f t="shared" si="1"/>
        <v>0</v>
      </c>
      <c r="G15" s="186">
        <f t="shared" si="2"/>
        <v>0</v>
      </c>
      <c r="H15" s="186">
        <f t="shared" si="3"/>
        <v>0</v>
      </c>
      <c r="I15" s="187">
        <f t="shared" si="4"/>
        <v>0</v>
      </c>
      <c r="J15" s="56"/>
      <c r="K15" s="57"/>
      <c r="L15" s="57"/>
      <c r="M15" s="188">
        <f t="shared" si="5"/>
        <v>0</v>
      </c>
      <c r="N15" s="187">
        <f t="shared" si="6"/>
        <v>0</v>
      </c>
      <c r="O15" s="60"/>
    </row>
    <row r="16" spans="1:20" s="51" customFormat="1">
      <c r="A16" s="52"/>
      <c r="B16" s="52"/>
      <c r="C16" s="53"/>
      <c r="D16" s="54"/>
      <c r="E16" s="54"/>
      <c r="F16" s="186">
        <f t="shared" si="1"/>
        <v>0</v>
      </c>
      <c r="G16" s="186">
        <f t="shared" si="2"/>
        <v>0</v>
      </c>
      <c r="H16" s="186">
        <f t="shared" si="3"/>
        <v>0</v>
      </c>
      <c r="I16" s="187">
        <f t="shared" si="4"/>
        <v>0</v>
      </c>
      <c r="J16" s="56"/>
      <c r="K16" s="57"/>
      <c r="L16" s="57"/>
      <c r="M16" s="188">
        <f t="shared" si="5"/>
        <v>0</v>
      </c>
      <c r="N16" s="187">
        <f t="shared" si="6"/>
        <v>0</v>
      </c>
      <c r="O16" s="60"/>
    </row>
    <row r="17" spans="1:15" s="51" customFormat="1">
      <c r="A17" s="52"/>
      <c r="B17" s="52"/>
      <c r="C17" s="53"/>
      <c r="D17" s="54"/>
      <c r="E17" s="54"/>
      <c r="F17" s="186">
        <f t="shared" si="1"/>
        <v>0</v>
      </c>
      <c r="G17" s="186">
        <f t="shared" si="2"/>
        <v>0</v>
      </c>
      <c r="H17" s="186">
        <f t="shared" si="3"/>
        <v>0</v>
      </c>
      <c r="I17" s="187">
        <f t="shared" si="4"/>
        <v>0</v>
      </c>
      <c r="J17" s="56"/>
      <c r="K17" s="57"/>
      <c r="L17" s="57"/>
      <c r="M17" s="188">
        <f t="shared" si="5"/>
        <v>0</v>
      </c>
      <c r="N17" s="187">
        <f t="shared" si="6"/>
        <v>0</v>
      </c>
      <c r="O17" s="60"/>
    </row>
    <row r="18" spans="1:15" s="51" customFormat="1">
      <c r="A18" s="52"/>
      <c r="B18" s="52"/>
      <c r="C18" s="53"/>
      <c r="D18" s="54"/>
      <c r="E18" s="54"/>
      <c r="F18" s="186">
        <f t="shared" si="1"/>
        <v>0</v>
      </c>
      <c r="G18" s="186">
        <f t="shared" si="2"/>
        <v>0</v>
      </c>
      <c r="H18" s="186">
        <f t="shared" si="3"/>
        <v>0</v>
      </c>
      <c r="I18" s="187">
        <f t="shared" si="4"/>
        <v>0</v>
      </c>
      <c r="J18" s="56"/>
      <c r="K18" s="57"/>
      <c r="L18" s="57"/>
      <c r="M18" s="188">
        <f t="shared" si="5"/>
        <v>0</v>
      </c>
      <c r="N18" s="187">
        <f t="shared" si="6"/>
        <v>0</v>
      </c>
      <c r="O18" s="60"/>
    </row>
    <row r="19" spans="1:15" s="51" customFormat="1">
      <c r="A19" s="52"/>
      <c r="B19" s="52"/>
      <c r="C19" s="53"/>
      <c r="D19" s="54"/>
      <c r="E19" s="54"/>
      <c r="F19" s="186">
        <f t="shared" si="1"/>
        <v>0</v>
      </c>
      <c r="G19" s="186">
        <f t="shared" si="2"/>
        <v>0</v>
      </c>
      <c r="H19" s="186">
        <f t="shared" si="3"/>
        <v>0</v>
      </c>
      <c r="I19" s="187">
        <f t="shared" si="4"/>
        <v>0</v>
      </c>
      <c r="J19" s="56"/>
      <c r="K19" s="57"/>
      <c r="L19" s="57"/>
      <c r="M19" s="188">
        <f t="shared" si="5"/>
        <v>0</v>
      </c>
      <c r="N19" s="187">
        <f t="shared" si="6"/>
        <v>0</v>
      </c>
      <c r="O19" s="60"/>
    </row>
    <row r="20" spans="1:15" s="51" customFormat="1">
      <c r="A20" s="52"/>
      <c r="B20" s="52"/>
      <c r="C20" s="53"/>
      <c r="D20" s="54"/>
      <c r="E20" s="54"/>
      <c r="F20" s="186">
        <f t="shared" si="1"/>
        <v>0</v>
      </c>
      <c r="G20" s="186">
        <f t="shared" si="2"/>
        <v>0</v>
      </c>
      <c r="H20" s="186">
        <f t="shared" si="3"/>
        <v>0</v>
      </c>
      <c r="I20" s="187">
        <f t="shared" si="4"/>
        <v>0</v>
      </c>
      <c r="J20" s="56"/>
      <c r="K20" s="57"/>
      <c r="L20" s="57"/>
      <c r="M20" s="188">
        <f t="shared" si="5"/>
        <v>0</v>
      </c>
      <c r="N20" s="187">
        <f t="shared" si="6"/>
        <v>0</v>
      </c>
      <c r="O20" s="60"/>
    </row>
    <row r="21" spans="1:15" s="51" customFormat="1">
      <c r="A21" s="52"/>
      <c r="B21" s="52"/>
      <c r="C21" s="53"/>
      <c r="D21" s="54"/>
      <c r="E21" s="54"/>
      <c r="F21" s="186">
        <f t="shared" si="1"/>
        <v>0</v>
      </c>
      <c r="G21" s="186">
        <f t="shared" si="2"/>
        <v>0</v>
      </c>
      <c r="H21" s="186">
        <f t="shared" si="3"/>
        <v>0</v>
      </c>
      <c r="I21" s="187">
        <f t="shared" si="4"/>
        <v>0</v>
      </c>
      <c r="J21" s="56"/>
      <c r="K21" s="57"/>
      <c r="L21" s="57"/>
      <c r="M21" s="188">
        <f t="shared" si="5"/>
        <v>0</v>
      </c>
      <c r="N21" s="187">
        <f t="shared" si="6"/>
        <v>0</v>
      </c>
      <c r="O21" s="60"/>
    </row>
    <row r="22" spans="1:15" s="51" customFormat="1">
      <c r="A22" s="52"/>
      <c r="B22" s="52"/>
      <c r="C22" s="53"/>
      <c r="D22" s="54"/>
      <c r="E22" s="54"/>
      <c r="F22" s="186">
        <f t="shared" si="1"/>
        <v>0</v>
      </c>
      <c r="G22" s="186">
        <f t="shared" si="2"/>
        <v>0</v>
      </c>
      <c r="H22" s="186">
        <f t="shared" si="3"/>
        <v>0</v>
      </c>
      <c r="I22" s="187">
        <f t="shared" si="4"/>
        <v>0</v>
      </c>
      <c r="J22" s="56"/>
      <c r="K22" s="57"/>
      <c r="L22" s="57"/>
      <c r="M22" s="188">
        <f t="shared" si="5"/>
        <v>0</v>
      </c>
      <c r="N22" s="187">
        <f t="shared" si="6"/>
        <v>0</v>
      </c>
      <c r="O22" s="60"/>
    </row>
    <row r="23" spans="1:15" s="51" customFormat="1">
      <c r="A23" s="52"/>
      <c r="B23" s="52"/>
      <c r="C23" s="53"/>
      <c r="D23" s="54"/>
      <c r="E23" s="54"/>
      <c r="F23" s="186">
        <f t="shared" si="1"/>
        <v>0</v>
      </c>
      <c r="G23" s="186">
        <f t="shared" si="2"/>
        <v>0</v>
      </c>
      <c r="H23" s="186">
        <f t="shared" si="3"/>
        <v>0</v>
      </c>
      <c r="I23" s="187">
        <f t="shared" si="4"/>
        <v>0</v>
      </c>
      <c r="J23" s="56"/>
      <c r="K23" s="57"/>
      <c r="L23" s="57"/>
      <c r="M23" s="188">
        <f t="shared" si="5"/>
        <v>0</v>
      </c>
      <c r="N23" s="187">
        <f t="shared" si="6"/>
        <v>0</v>
      </c>
      <c r="O23" s="60"/>
    </row>
    <row r="24" spans="1:15" s="51" customFormat="1">
      <c r="A24" s="52"/>
      <c r="B24" s="52"/>
      <c r="C24" s="53"/>
      <c r="D24" s="54"/>
      <c r="E24" s="54"/>
      <c r="F24" s="186">
        <f t="shared" si="1"/>
        <v>0</v>
      </c>
      <c r="G24" s="186">
        <f t="shared" si="2"/>
        <v>0</v>
      </c>
      <c r="H24" s="186">
        <f t="shared" si="3"/>
        <v>0</v>
      </c>
      <c r="I24" s="187">
        <f t="shared" si="4"/>
        <v>0</v>
      </c>
      <c r="J24" s="56"/>
      <c r="K24" s="57"/>
      <c r="L24" s="57"/>
      <c r="M24" s="188">
        <f t="shared" si="5"/>
        <v>0</v>
      </c>
      <c r="N24" s="187">
        <f t="shared" si="6"/>
        <v>0</v>
      </c>
      <c r="O24" s="60"/>
    </row>
    <row r="25" spans="1:15" s="51" customFormat="1">
      <c r="A25" s="52"/>
      <c r="B25" s="52"/>
      <c r="C25" s="53"/>
      <c r="D25" s="54"/>
      <c r="E25" s="54"/>
      <c r="F25" s="186">
        <f t="shared" si="1"/>
        <v>0</v>
      </c>
      <c r="G25" s="186">
        <f t="shared" si="2"/>
        <v>0</v>
      </c>
      <c r="H25" s="186">
        <f t="shared" si="3"/>
        <v>0</v>
      </c>
      <c r="I25" s="187">
        <f t="shared" si="4"/>
        <v>0</v>
      </c>
      <c r="J25" s="56"/>
      <c r="K25" s="57"/>
      <c r="L25" s="57"/>
      <c r="M25" s="188">
        <f t="shared" si="5"/>
        <v>0</v>
      </c>
      <c r="N25" s="187">
        <f t="shared" si="6"/>
        <v>0</v>
      </c>
      <c r="O25" s="60"/>
    </row>
    <row r="26" spans="1:15" s="51" customFormat="1">
      <c r="A26" s="52"/>
      <c r="B26" s="52"/>
      <c r="C26" s="53"/>
      <c r="D26" s="54"/>
      <c r="E26" s="54"/>
      <c r="F26" s="186">
        <f t="shared" si="1"/>
        <v>0</v>
      </c>
      <c r="G26" s="186">
        <f t="shared" si="2"/>
        <v>0</v>
      </c>
      <c r="H26" s="186">
        <f t="shared" si="3"/>
        <v>0</v>
      </c>
      <c r="I26" s="187">
        <f t="shared" si="4"/>
        <v>0</v>
      </c>
      <c r="J26" s="56"/>
      <c r="K26" s="57"/>
      <c r="L26" s="57"/>
      <c r="M26" s="188">
        <f t="shared" si="5"/>
        <v>0</v>
      </c>
      <c r="N26" s="187">
        <f t="shared" si="6"/>
        <v>0</v>
      </c>
      <c r="O26" s="60"/>
    </row>
    <row r="27" spans="1:15" s="51" customFormat="1">
      <c r="A27" s="52"/>
      <c r="B27" s="52"/>
      <c r="C27" s="53"/>
      <c r="D27" s="54"/>
      <c r="E27" s="54"/>
      <c r="F27" s="186">
        <f t="shared" si="1"/>
        <v>0</v>
      </c>
      <c r="G27" s="186">
        <f t="shared" si="2"/>
        <v>0</v>
      </c>
      <c r="H27" s="186">
        <f t="shared" si="3"/>
        <v>0</v>
      </c>
      <c r="I27" s="187">
        <f t="shared" si="4"/>
        <v>0</v>
      </c>
      <c r="J27" s="56"/>
      <c r="K27" s="57"/>
      <c r="L27" s="57"/>
      <c r="M27" s="188">
        <f t="shared" si="5"/>
        <v>0</v>
      </c>
      <c r="N27" s="187">
        <f t="shared" si="6"/>
        <v>0</v>
      </c>
      <c r="O27" s="60"/>
    </row>
    <row r="28" spans="1:15" s="51" customFormat="1">
      <c r="A28" s="52"/>
      <c r="B28" s="52"/>
      <c r="C28" s="53"/>
      <c r="D28" s="54"/>
      <c r="E28" s="54"/>
      <c r="F28" s="186">
        <f t="shared" si="1"/>
        <v>0</v>
      </c>
      <c r="G28" s="186">
        <f t="shared" si="2"/>
        <v>0</v>
      </c>
      <c r="H28" s="186">
        <f t="shared" si="3"/>
        <v>0</v>
      </c>
      <c r="I28" s="187">
        <f t="shared" si="4"/>
        <v>0</v>
      </c>
      <c r="J28" s="56"/>
      <c r="K28" s="57"/>
      <c r="L28" s="57"/>
      <c r="M28" s="188">
        <f t="shared" si="5"/>
        <v>0</v>
      </c>
      <c r="N28" s="187">
        <f t="shared" si="6"/>
        <v>0</v>
      </c>
      <c r="O28" s="60"/>
    </row>
    <row r="29" spans="1:15" s="51" customFormat="1">
      <c r="A29" s="52"/>
      <c r="B29" s="52"/>
      <c r="C29" s="53"/>
      <c r="D29" s="54"/>
      <c r="E29" s="54"/>
      <c r="F29" s="186">
        <f t="shared" si="1"/>
        <v>0</v>
      </c>
      <c r="G29" s="186">
        <f t="shared" si="2"/>
        <v>0</v>
      </c>
      <c r="H29" s="186">
        <f t="shared" si="3"/>
        <v>0</v>
      </c>
      <c r="I29" s="187">
        <f t="shared" si="4"/>
        <v>0</v>
      </c>
      <c r="J29" s="56"/>
      <c r="K29" s="57"/>
      <c r="L29" s="57"/>
      <c r="M29" s="188">
        <f t="shared" si="5"/>
        <v>0</v>
      </c>
      <c r="N29" s="187">
        <f t="shared" si="6"/>
        <v>0</v>
      </c>
      <c r="O29" s="60"/>
    </row>
    <row r="30" spans="1:15" s="51" customFormat="1">
      <c r="A30" s="52"/>
      <c r="B30" s="52"/>
      <c r="C30" s="53"/>
      <c r="D30" s="54"/>
      <c r="E30" s="54"/>
      <c r="F30" s="186">
        <f t="shared" si="1"/>
        <v>0</v>
      </c>
      <c r="G30" s="186">
        <f t="shared" si="2"/>
        <v>0</v>
      </c>
      <c r="H30" s="186">
        <f t="shared" si="3"/>
        <v>0</v>
      </c>
      <c r="I30" s="187">
        <f t="shared" si="4"/>
        <v>0</v>
      </c>
      <c r="J30" s="56"/>
      <c r="K30" s="57"/>
      <c r="L30" s="57"/>
      <c r="M30" s="188">
        <f t="shared" si="5"/>
        <v>0</v>
      </c>
      <c r="N30" s="187">
        <f t="shared" si="6"/>
        <v>0</v>
      </c>
      <c r="O30" s="60"/>
    </row>
    <row r="31" spans="1:15" s="51" customFormat="1">
      <c r="A31" s="52"/>
      <c r="B31" s="52"/>
      <c r="C31" s="53"/>
      <c r="D31" s="54"/>
      <c r="E31" s="54"/>
      <c r="F31" s="186">
        <f t="shared" si="1"/>
        <v>0</v>
      </c>
      <c r="G31" s="186">
        <f t="shared" si="2"/>
        <v>0</v>
      </c>
      <c r="H31" s="186">
        <f t="shared" si="3"/>
        <v>0</v>
      </c>
      <c r="I31" s="187">
        <f t="shared" si="4"/>
        <v>0</v>
      </c>
      <c r="J31" s="56"/>
      <c r="K31" s="57"/>
      <c r="L31" s="57"/>
      <c r="M31" s="188">
        <f t="shared" si="5"/>
        <v>0</v>
      </c>
      <c r="N31" s="187">
        <f t="shared" si="6"/>
        <v>0</v>
      </c>
      <c r="O31" s="60"/>
    </row>
    <row r="32" spans="1:15" s="51" customFormat="1">
      <c r="A32" s="52"/>
      <c r="B32" s="52"/>
      <c r="C32" s="53"/>
      <c r="D32" s="54"/>
      <c r="E32" s="54"/>
      <c r="F32" s="186">
        <f t="shared" si="1"/>
        <v>0</v>
      </c>
      <c r="G32" s="186">
        <f t="shared" si="2"/>
        <v>0</v>
      </c>
      <c r="H32" s="186">
        <f t="shared" si="3"/>
        <v>0</v>
      </c>
      <c r="I32" s="187">
        <f t="shared" si="4"/>
        <v>0</v>
      </c>
      <c r="J32" s="56"/>
      <c r="K32" s="57"/>
      <c r="L32" s="57"/>
      <c r="M32" s="188">
        <f t="shared" si="5"/>
        <v>0</v>
      </c>
      <c r="N32" s="187">
        <f t="shared" si="6"/>
        <v>0</v>
      </c>
      <c r="O32" s="60"/>
    </row>
    <row r="33" spans="1:15" s="51" customFormat="1">
      <c r="A33" s="52"/>
      <c r="B33" s="52"/>
      <c r="C33" s="53"/>
      <c r="D33" s="54"/>
      <c r="E33" s="54"/>
      <c r="F33" s="186">
        <f t="shared" si="1"/>
        <v>0</v>
      </c>
      <c r="G33" s="186">
        <f t="shared" si="2"/>
        <v>0</v>
      </c>
      <c r="H33" s="186">
        <f t="shared" si="3"/>
        <v>0</v>
      </c>
      <c r="I33" s="187">
        <f t="shared" si="4"/>
        <v>0</v>
      </c>
      <c r="J33" s="56"/>
      <c r="K33" s="57"/>
      <c r="L33" s="57"/>
      <c r="M33" s="188">
        <f t="shared" si="5"/>
        <v>0</v>
      </c>
      <c r="N33" s="187">
        <f t="shared" si="6"/>
        <v>0</v>
      </c>
      <c r="O33" s="60"/>
    </row>
    <row r="34" spans="1:15" s="51" customFormat="1">
      <c r="A34" s="52"/>
      <c r="B34" s="52"/>
      <c r="C34" s="53"/>
      <c r="D34" s="54"/>
      <c r="E34" s="54"/>
      <c r="F34" s="186">
        <f t="shared" si="1"/>
        <v>0</v>
      </c>
      <c r="G34" s="186">
        <f t="shared" si="2"/>
        <v>0</v>
      </c>
      <c r="H34" s="186">
        <f t="shared" si="3"/>
        <v>0</v>
      </c>
      <c r="I34" s="187">
        <f t="shared" si="4"/>
        <v>0</v>
      </c>
      <c r="J34" s="56"/>
      <c r="K34" s="57"/>
      <c r="L34" s="57"/>
      <c r="M34" s="188">
        <f t="shared" si="5"/>
        <v>0</v>
      </c>
      <c r="N34" s="187">
        <f t="shared" si="6"/>
        <v>0</v>
      </c>
      <c r="O34" s="60"/>
    </row>
    <row r="35" spans="1:15" s="51" customFormat="1">
      <c r="A35" s="52"/>
      <c r="B35" s="52"/>
      <c r="C35" s="53"/>
      <c r="D35" s="54"/>
      <c r="E35" s="54"/>
      <c r="F35" s="186">
        <f t="shared" si="1"/>
        <v>0</v>
      </c>
      <c r="G35" s="186">
        <f t="shared" si="2"/>
        <v>0</v>
      </c>
      <c r="H35" s="186">
        <f t="shared" si="3"/>
        <v>0</v>
      </c>
      <c r="I35" s="187">
        <f t="shared" si="4"/>
        <v>0</v>
      </c>
      <c r="J35" s="56"/>
      <c r="K35" s="57"/>
      <c r="L35" s="57"/>
      <c r="M35" s="188">
        <f t="shared" si="5"/>
        <v>0</v>
      </c>
      <c r="N35" s="187">
        <f t="shared" si="6"/>
        <v>0</v>
      </c>
      <c r="O35" s="60"/>
    </row>
    <row r="36" spans="1:15" s="51" customFormat="1">
      <c r="A36" s="52"/>
      <c r="B36" s="52"/>
      <c r="C36" s="53"/>
      <c r="D36" s="54"/>
      <c r="E36" s="54"/>
      <c r="F36" s="186">
        <f t="shared" si="1"/>
        <v>0</v>
      </c>
      <c r="G36" s="186">
        <f t="shared" si="2"/>
        <v>0</v>
      </c>
      <c r="H36" s="186">
        <f t="shared" si="3"/>
        <v>0</v>
      </c>
      <c r="I36" s="187">
        <f t="shared" si="4"/>
        <v>0</v>
      </c>
      <c r="J36" s="56"/>
      <c r="K36" s="57"/>
      <c r="L36" s="57"/>
      <c r="M36" s="188">
        <f t="shared" si="5"/>
        <v>0</v>
      </c>
      <c r="N36" s="187">
        <f t="shared" si="6"/>
        <v>0</v>
      </c>
      <c r="O36" s="60"/>
    </row>
    <row r="37" spans="1:15" s="51" customFormat="1">
      <c r="A37" s="52"/>
      <c r="B37" s="52"/>
      <c r="C37" s="53"/>
      <c r="D37" s="54"/>
      <c r="E37" s="54"/>
      <c r="F37" s="186">
        <f t="shared" si="1"/>
        <v>0</v>
      </c>
      <c r="G37" s="186">
        <f t="shared" si="2"/>
        <v>0</v>
      </c>
      <c r="H37" s="186">
        <f t="shared" si="3"/>
        <v>0</v>
      </c>
      <c r="I37" s="187">
        <f t="shared" si="4"/>
        <v>0</v>
      </c>
      <c r="J37" s="56"/>
      <c r="K37" s="57"/>
      <c r="L37" s="57"/>
      <c r="M37" s="188">
        <f t="shared" si="5"/>
        <v>0</v>
      </c>
      <c r="N37" s="187">
        <f t="shared" si="6"/>
        <v>0</v>
      </c>
      <c r="O37" s="60"/>
    </row>
    <row r="38" spans="1:15" s="51" customFormat="1">
      <c r="A38" s="52"/>
      <c r="B38" s="52"/>
      <c r="C38" s="53"/>
      <c r="D38" s="54"/>
      <c r="E38" s="54"/>
      <c r="F38" s="186">
        <f t="shared" si="1"/>
        <v>0</v>
      </c>
      <c r="G38" s="186">
        <f t="shared" si="2"/>
        <v>0</v>
      </c>
      <c r="H38" s="186">
        <f t="shared" si="3"/>
        <v>0</v>
      </c>
      <c r="I38" s="187">
        <f t="shared" si="4"/>
        <v>0</v>
      </c>
      <c r="J38" s="56"/>
      <c r="K38" s="57"/>
      <c r="L38" s="57"/>
      <c r="M38" s="188">
        <f t="shared" si="5"/>
        <v>0</v>
      </c>
      <c r="N38" s="187">
        <f t="shared" si="6"/>
        <v>0</v>
      </c>
      <c r="O38" s="60"/>
    </row>
    <row r="39" spans="1:15" s="51" customFormat="1">
      <c r="A39" s="52"/>
      <c r="B39" s="52"/>
      <c r="C39" s="53"/>
      <c r="D39" s="54"/>
      <c r="E39" s="54"/>
      <c r="F39" s="186">
        <f t="shared" si="1"/>
        <v>0</v>
      </c>
      <c r="G39" s="186">
        <f t="shared" si="2"/>
        <v>0</v>
      </c>
      <c r="H39" s="186">
        <f t="shared" si="3"/>
        <v>0</v>
      </c>
      <c r="I39" s="187">
        <f t="shared" si="4"/>
        <v>0</v>
      </c>
      <c r="J39" s="56"/>
      <c r="K39" s="57"/>
      <c r="L39" s="57"/>
      <c r="M39" s="188">
        <f t="shared" si="5"/>
        <v>0</v>
      </c>
      <c r="N39" s="187">
        <f t="shared" si="6"/>
        <v>0</v>
      </c>
      <c r="O39" s="60"/>
    </row>
    <row r="40" spans="1:15" s="51" customFormat="1">
      <c r="A40" s="52"/>
      <c r="B40" s="52"/>
      <c r="C40" s="53"/>
      <c r="D40" s="54"/>
      <c r="E40" s="54"/>
      <c r="F40" s="186">
        <f t="shared" si="1"/>
        <v>0</v>
      </c>
      <c r="G40" s="186">
        <f t="shared" si="2"/>
        <v>0</v>
      </c>
      <c r="H40" s="186">
        <f t="shared" si="3"/>
        <v>0</v>
      </c>
      <c r="I40" s="187">
        <f t="shared" si="4"/>
        <v>0</v>
      </c>
      <c r="J40" s="56"/>
      <c r="K40" s="57"/>
      <c r="L40" s="57"/>
      <c r="M40" s="188">
        <f t="shared" si="5"/>
        <v>0</v>
      </c>
      <c r="N40" s="187">
        <f t="shared" si="6"/>
        <v>0</v>
      </c>
      <c r="O40" s="60"/>
    </row>
    <row r="41" spans="1:15" s="51" customFormat="1">
      <c r="A41" s="52"/>
      <c r="B41" s="52"/>
      <c r="C41" s="53"/>
      <c r="D41" s="54"/>
      <c r="E41" s="54"/>
      <c r="F41" s="186">
        <f t="shared" si="1"/>
        <v>0</v>
      </c>
      <c r="G41" s="186">
        <f t="shared" si="2"/>
        <v>0</v>
      </c>
      <c r="H41" s="186">
        <f t="shared" si="3"/>
        <v>0</v>
      </c>
      <c r="I41" s="187">
        <f t="shared" si="4"/>
        <v>0</v>
      </c>
      <c r="J41" s="56"/>
      <c r="K41" s="57"/>
      <c r="L41" s="57"/>
      <c r="M41" s="188">
        <f t="shared" si="5"/>
        <v>0</v>
      </c>
      <c r="N41" s="187">
        <f t="shared" si="6"/>
        <v>0</v>
      </c>
      <c r="O41" s="60"/>
    </row>
    <row r="42" spans="1:15" s="51" customFormat="1">
      <c r="A42" s="52"/>
      <c r="B42" s="52"/>
      <c r="C42" s="53"/>
      <c r="D42" s="54"/>
      <c r="E42" s="54"/>
      <c r="F42" s="186">
        <f t="shared" si="1"/>
        <v>0</v>
      </c>
      <c r="G42" s="186">
        <f t="shared" si="2"/>
        <v>0</v>
      </c>
      <c r="H42" s="186">
        <f t="shared" si="3"/>
        <v>0</v>
      </c>
      <c r="I42" s="187">
        <f t="shared" si="4"/>
        <v>0</v>
      </c>
      <c r="J42" s="56"/>
      <c r="K42" s="57"/>
      <c r="L42" s="57"/>
      <c r="M42" s="188">
        <f t="shared" si="5"/>
        <v>0</v>
      </c>
      <c r="N42" s="187">
        <f t="shared" si="6"/>
        <v>0</v>
      </c>
      <c r="O42" s="60"/>
    </row>
    <row r="43" spans="1:15" s="51" customFormat="1">
      <c r="A43" s="52"/>
      <c r="B43" s="52"/>
      <c r="C43" s="53"/>
      <c r="D43" s="54"/>
      <c r="E43" s="54"/>
      <c r="F43" s="186">
        <f t="shared" si="1"/>
        <v>0</v>
      </c>
      <c r="G43" s="186">
        <f t="shared" si="2"/>
        <v>0</v>
      </c>
      <c r="H43" s="186">
        <f t="shared" si="3"/>
        <v>0</v>
      </c>
      <c r="I43" s="187">
        <f t="shared" si="4"/>
        <v>0</v>
      </c>
      <c r="J43" s="56"/>
      <c r="K43" s="57"/>
      <c r="L43" s="57"/>
      <c r="M43" s="188">
        <f t="shared" si="5"/>
        <v>0</v>
      </c>
      <c r="N43" s="187">
        <f t="shared" si="6"/>
        <v>0</v>
      </c>
      <c r="O43" s="60"/>
    </row>
    <row r="44" spans="1:15" s="51" customFormat="1">
      <c r="A44" s="52"/>
      <c r="B44" s="52"/>
      <c r="C44" s="53"/>
      <c r="D44" s="54"/>
      <c r="E44" s="54"/>
      <c r="F44" s="186">
        <f t="shared" si="1"/>
        <v>0</v>
      </c>
      <c r="G44" s="186">
        <f t="shared" si="2"/>
        <v>0</v>
      </c>
      <c r="H44" s="186">
        <f t="shared" si="3"/>
        <v>0</v>
      </c>
      <c r="I44" s="187">
        <f t="shared" si="4"/>
        <v>0</v>
      </c>
      <c r="J44" s="56"/>
      <c r="K44" s="57"/>
      <c r="L44" s="57"/>
      <c r="M44" s="188">
        <f t="shared" si="5"/>
        <v>0</v>
      </c>
      <c r="N44" s="187">
        <f t="shared" si="6"/>
        <v>0</v>
      </c>
      <c r="O44" s="60"/>
    </row>
    <row r="45" spans="1:15" s="51" customFormat="1">
      <c r="A45" s="52"/>
      <c r="B45" s="52"/>
      <c r="C45" s="53"/>
      <c r="D45" s="54"/>
      <c r="E45" s="54"/>
      <c r="F45" s="186">
        <f t="shared" si="1"/>
        <v>0</v>
      </c>
      <c r="G45" s="186">
        <f t="shared" si="2"/>
        <v>0</v>
      </c>
      <c r="H45" s="186">
        <f t="shared" si="3"/>
        <v>0</v>
      </c>
      <c r="I45" s="187">
        <f t="shared" si="4"/>
        <v>0</v>
      </c>
      <c r="J45" s="56"/>
      <c r="K45" s="57"/>
      <c r="L45" s="57"/>
      <c r="M45" s="188">
        <f t="shared" si="5"/>
        <v>0</v>
      </c>
      <c r="N45" s="187">
        <f t="shared" si="6"/>
        <v>0</v>
      </c>
      <c r="O45" s="60"/>
    </row>
    <row r="46" spans="1:15" s="51" customFormat="1">
      <c r="A46" s="52"/>
      <c r="B46" s="52"/>
      <c r="C46" s="53"/>
      <c r="D46" s="54"/>
      <c r="E46" s="54"/>
      <c r="F46" s="186">
        <f t="shared" si="1"/>
        <v>0</v>
      </c>
      <c r="G46" s="186">
        <f t="shared" si="2"/>
        <v>0</v>
      </c>
      <c r="H46" s="186">
        <f t="shared" si="3"/>
        <v>0</v>
      </c>
      <c r="I46" s="187">
        <f t="shared" si="4"/>
        <v>0</v>
      </c>
      <c r="J46" s="56"/>
      <c r="K46" s="57"/>
      <c r="L46" s="57"/>
      <c r="M46" s="188">
        <f t="shared" si="5"/>
        <v>0</v>
      </c>
      <c r="N46" s="187">
        <f t="shared" si="6"/>
        <v>0</v>
      </c>
      <c r="O46" s="60"/>
    </row>
    <row r="47" spans="1:15" s="51" customFormat="1">
      <c r="A47" s="52"/>
      <c r="B47" s="52"/>
      <c r="C47" s="53"/>
      <c r="D47" s="54"/>
      <c r="E47" s="54"/>
      <c r="F47" s="186">
        <f t="shared" si="1"/>
        <v>0</v>
      </c>
      <c r="G47" s="186">
        <f t="shared" si="2"/>
        <v>0</v>
      </c>
      <c r="H47" s="186">
        <f t="shared" si="3"/>
        <v>0</v>
      </c>
      <c r="I47" s="187">
        <f t="shared" si="4"/>
        <v>0</v>
      </c>
      <c r="J47" s="56"/>
      <c r="K47" s="57"/>
      <c r="L47" s="57"/>
      <c r="M47" s="188">
        <f t="shared" si="5"/>
        <v>0</v>
      </c>
      <c r="N47" s="187">
        <f t="shared" si="6"/>
        <v>0</v>
      </c>
      <c r="O47" s="60"/>
    </row>
    <row r="48" spans="1:15" s="51" customFormat="1">
      <c r="A48" s="52"/>
      <c r="B48" s="52"/>
      <c r="C48" s="53"/>
      <c r="D48" s="54"/>
      <c r="E48" s="54"/>
      <c r="F48" s="186">
        <f t="shared" si="1"/>
        <v>0</v>
      </c>
      <c r="G48" s="186">
        <f t="shared" si="2"/>
        <v>0</v>
      </c>
      <c r="H48" s="186">
        <f t="shared" si="3"/>
        <v>0</v>
      </c>
      <c r="I48" s="187">
        <f t="shared" si="4"/>
        <v>0</v>
      </c>
      <c r="J48" s="56"/>
      <c r="K48" s="57"/>
      <c r="L48" s="57"/>
      <c r="M48" s="188">
        <f t="shared" si="5"/>
        <v>0</v>
      </c>
      <c r="N48" s="187">
        <f t="shared" si="6"/>
        <v>0</v>
      </c>
      <c r="O48" s="60"/>
    </row>
    <row r="49" spans="1:15" s="51" customFormat="1">
      <c r="A49" s="52"/>
      <c r="B49" s="52"/>
      <c r="C49" s="53"/>
      <c r="D49" s="54"/>
      <c r="E49" s="54"/>
      <c r="F49" s="186">
        <f t="shared" si="1"/>
        <v>0</v>
      </c>
      <c r="G49" s="186">
        <f t="shared" si="2"/>
        <v>0</v>
      </c>
      <c r="H49" s="186">
        <f t="shared" si="3"/>
        <v>0</v>
      </c>
      <c r="I49" s="187">
        <f t="shared" si="4"/>
        <v>0</v>
      </c>
      <c r="J49" s="56"/>
      <c r="K49" s="57"/>
      <c r="L49" s="57"/>
      <c r="M49" s="188">
        <f t="shared" si="5"/>
        <v>0</v>
      </c>
      <c r="N49" s="187">
        <f t="shared" si="6"/>
        <v>0</v>
      </c>
      <c r="O49" s="60"/>
    </row>
    <row r="50" spans="1:15" s="51" customFormat="1">
      <c r="A50" s="52"/>
      <c r="B50" s="52"/>
      <c r="C50" s="53"/>
      <c r="D50" s="54"/>
      <c r="E50" s="54"/>
      <c r="F50" s="186">
        <f t="shared" si="1"/>
        <v>0</v>
      </c>
      <c r="G50" s="186">
        <f t="shared" si="2"/>
        <v>0</v>
      </c>
      <c r="H50" s="186">
        <f t="shared" si="3"/>
        <v>0</v>
      </c>
      <c r="I50" s="187">
        <f t="shared" si="4"/>
        <v>0</v>
      </c>
      <c r="J50" s="56"/>
      <c r="K50" s="57"/>
      <c r="L50" s="57"/>
      <c r="M50" s="188">
        <f t="shared" si="5"/>
        <v>0</v>
      </c>
      <c r="N50" s="187">
        <f t="shared" si="6"/>
        <v>0</v>
      </c>
      <c r="O50" s="60"/>
    </row>
    <row r="51" spans="1:15" s="51" customFormat="1">
      <c r="A51" s="52"/>
      <c r="B51" s="52"/>
      <c r="C51" s="53"/>
      <c r="D51" s="54"/>
      <c r="E51" s="54"/>
      <c r="F51" s="186">
        <f t="shared" si="1"/>
        <v>0</v>
      </c>
      <c r="G51" s="186">
        <f t="shared" si="2"/>
        <v>0</v>
      </c>
      <c r="H51" s="186">
        <f t="shared" si="3"/>
        <v>0</v>
      </c>
      <c r="I51" s="187">
        <f t="shared" si="4"/>
        <v>0</v>
      </c>
      <c r="J51" s="56"/>
      <c r="K51" s="57"/>
      <c r="L51" s="57"/>
      <c r="M51" s="188">
        <f t="shared" si="5"/>
        <v>0</v>
      </c>
      <c r="N51" s="187">
        <f t="shared" si="6"/>
        <v>0</v>
      </c>
      <c r="O51" s="60"/>
    </row>
    <row r="52" spans="1:15" s="51" customFormat="1">
      <c r="A52" s="52"/>
      <c r="B52" s="52"/>
      <c r="C52" s="53"/>
      <c r="D52" s="54"/>
      <c r="E52" s="54"/>
      <c r="F52" s="186">
        <f t="shared" si="1"/>
        <v>0</v>
      </c>
      <c r="G52" s="186">
        <f t="shared" si="2"/>
        <v>0</v>
      </c>
      <c r="H52" s="186">
        <f t="shared" si="3"/>
        <v>0</v>
      </c>
      <c r="I52" s="187">
        <f t="shared" si="4"/>
        <v>0</v>
      </c>
      <c r="J52" s="56"/>
      <c r="K52" s="57"/>
      <c r="L52" s="57"/>
      <c r="M52" s="188">
        <f t="shared" si="5"/>
        <v>0</v>
      </c>
      <c r="N52" s="187">
        <f t="shared" si="6"/>
        <v>0</v>
      </c>
      <c r="O52" s="60"/>
    </row>
    <row r="53" spans="1:15" s="51" customFormat="1">
      <c r="A53" s="52"/>
      <c r="B53" s="52"/>
      <c r="C53" s="53"/>
      <c r="D53" s="54"/>
      <c r="E53" s="54"/>
      <c r="F53" s="186">
        <f t="shared" si="1"/>
        <v>0</v>
      </c>
      <c r="G53" s="186">
        <f t="shared" si="2"/>
        <v>0</v>
      </c>
      <c r="H53" s="186">
        <f t="shared" si="3"/>
        <v>0</v>
      </c>
      <c r="I53" s="187">
        <f t="shared" si="4"/>
        <v>0</v>
      </c>
      <c r="J53" s="56"/>
      <c r="K53" s="57"/>
      <c r="L53" s="57"/>
      <c r="M53" s="188">
        <f t="shared" si="5"/>
        <v>0</v>
      </c>
      <c r="N53" s="187">
        <f t="shared" si="6"/>
        <v>0</v>
      </c>
      <c r="O53" s="60"/>
    </row>
    <row r="54" spans="1:15" s="51" customFormat="1">
      <c r="A54" s="52"/>
      <c r="B54" s="52"/>
      <c r="C54" s="53"/>
      <c r="D54" s="54"/>
      <c r="E54" s="54"/>
      <c r="F54" s="186">
        <f t="shared" si="1"/>
        <v>0</v>
      </c>
      <c r="G54" s="186">
        <f t="shared" si="2"/>
        <v>0</v>
      </c>
      <c r="H54" s="186">
        <f t="shared" si="3"/>
        <v>0</v>
      </c>
      <c r="I54" s="187">
        <f t="shared" si="4"/>
        <v>0</v>
      </c>
      <c r="J54" s="56"/>
      <c r="K54" s="57"/>
      <c r="L54" s="57"/>
      <c r="M54" s="188">
        <f t="shared" si="5"/>
        <v>0</v>
      </c>
      <c r="N54" s="187">
        <f t="shared" si="6"/>
        <v>0</v>
      </c>
      <c r="O54" s="60"/>
    </row>
    <row r="55" spans="1:15" s="51" customFormat="1">
      <c r="A55" s="52"/>
      <c r="B55" s="52"/>
      <c r="C55" s="53"/>
      <c r="D55" s="54"/>
      <c r="E55" s="54"/>
      <c r="F55" s="186">
        <f t="shared" si="1"/>
        <v>0</v>
      </c>
      <c r="G55" s="186">
        <f t="shared" si="2"/>
        <v>0</v>
      </c>
      <c r="H55" s="186">
        <f t="shared" si="3"/>
        <v>0</v>
      </c>
      <c r="I55" s="187">
        <f t="shared" si="4"/>
        <v>0</v>
      </c>
      <c r="J55" s="56"/>
      <c r="K55" s="57"/>
      <c r="L55" s="57"/>
      <c r="M55" s="188">
        <f t="shared" si="5"/>
        <v>0</v>
      </c>
      <c r="N55" s="187">
        <f t="shared" si="6"/>
        <v>0</v>
      </c>
      <c r="O55" s="60"/>
    </row>
    <row r="56" spans="1:15" s="51" customFormat="1">
      <c r="A56" s="52"/>
      <c r="B56" s="52"/>
      <c r="C56" s="53"/>
      <c r="D56" s="54"/>
      <c r="E56" s="54"/>
      <c r="F56" s="186">
        <f t="shared" si="1"/>
        <v>0</v>
      </c>
      <c r="G56" s="186">
        <f t="shared" si="2"/>
        <v>0</v>
      </c>
      <c r="H56" s="186">
        <f t="shared" si="3"/>
        <v>0</v>
      </c>
      <c r="I56" s="187">
        <f t="shared" si="4"/>
        <v>0</v>
      </c>
      <c r="J56" s="56"/>
      <c r="K56" s="57"/>
      <c r="L56" s="57"/>
      <c r="M56" s="188">
        <f t="shared" si="5"/>
        <v>0</v>
      </c>
      <c r="N56" s="187">
        <f t="shared" si="6"/>
        <v>0</v>
      </c>
      <c r="O56" s="60"/>
    </row>
    <row r="57" spans="1:15" s="51" customFormat="1">
      <c r="A57" s="52"/>
      <c r="B57" s="52"/>
      <c r="C57" s="53"/>
      <c r="D57" s="54"/>
      <c r="E57" s="54"/>
      <c r="F57" s="186">
        <f t="shared" si="1"/>
        <v>0</v>
      </c>
      <c r="G57" s="186">
        <f t="shared" si="2"/>
        <v>0</v>
      </c>
      <c r="H57" s="186">
        <f t="shared" si="3"/>
        <v>0</v>
      </c>
      <c r="I57" s="187">
        <f t="shared" si="4"/>
        <v>0</v>
      </c>
      <c r="J57" s="56"/>
      <c r="K57" s="57"/>
      <c r="L57" s="57"/>
      <c r="M57" s="188">
        <f t="shared" si="5"/>
        <v>0</v>
      </c>
      <c r="N57" s="187">
        <f t="shared" si="6"/>
        <v>0</v>
      </c>
      <c r="O57" s="60"/>
    </row>
    <row r="58" spans="1:15" s="51" customFormat="1">
      <c r="A58" s="52"/>
      <c r="B58" s="52"/>
      <c r="C58" s="53"/>
      <c r="D58" s="54"/>
      <c r="E58" s="54"/>
      <c r="F58" s="186">
        <f t="shared" si="1"/>
        <v>0</v>
      </c>
      <c r="G58" s="186">
        <f t="shared" si="2"/>
        <v>0</v>
      </c>
      <c r="H58" s="186">
        <f t="shared" si="3"/>
        <v>0</v>
      </c>
      <c r="I58" s="187">
        <f t="shared" si="4"/>
        <v>0</v>
      </c>
      <c r="J58" s="56"/>
      <c r="K58" s="57"/>
      <c r="L58" s="57"/>
      <c r="M58" s="188">
        <f t="shared" si="5"/>
        <v>0</v>
      </c>
      <c r="N58" s="187">
        <f t="shared" si="6"/>
        <v>0</v>
      </c>
      <c r="O58" s="60"/>
    </row>
    <row r="59" spans="1:15" s="51" customFormat="1">
      <c r="A59" s="52"/>
      <c r="B59" s="52"/>
      <c r="C59" s="53"/>
      <c r="D59" s="54"/>
      <c r="E59" s="54"/>
      <c r="F59" s="186">
        <f t="shared" si="1"/>
        <v>0</v>
      </c>
      <c r="G59" s="186">
        <f t="shared" si="2"/>
        <v>0</v>
      </c>
      <c r="H59" s="186">
        <f t="shared" si="3"/>
        <v>0</v>
      </c>
      <c r="I59" s="187">
        <f t="shared" si="4"/>
        <v>0</v>
      </c>
      <c r="J59" s="56"/>
      <c r="K59" s="57"/>
      <c r="L59" s="57"/>
      <c r="M59" s="188">
        <f t="shared" si="5"/>
        <v>0</v>
      </c>
      <c r="N59" s="187">
        <f t="shared" si="6"/>
        <v>0</v>
      </c>
      <c r="O59" s="60"/>
    </row>
    <row r="60" spans="1:15" s="51" customFormat="1">
      <c r="A60" s="52"/>
      <c r="B60" s="52"/>
      <c r="C60" s="53"/>
      <c r="D60" s="54"/>
      <c r="E60" s="54"/>
      <c r="F60" s="186">
        <f t="shared" si="1"/>
        <v>0</v>
      </c>
      <c r="G60" s="186">
        <f t="shared" si="2"/>
        <v>0</v>
      </c>
      <c r="H60" s="186">
        <f t="shared" si="3"/>
        <v>0</v>
      </c>
      <c r="I60" s="187">
        <f t="shared" si="4"/>
        <v>0</v>
      </c>
      <c r="J60" s="56"/>
      <c r="K60" s="57"/>
      <c r="L60" s="57"/>
      <c r="M60" s="188">
        <f t="shared" si="5"/>
        <v>0</v>
      </c>
      <c r="N60" s="187">
        <f t="shared" si="6"/>
        <v>0</v>
      </c>
      <c r="O60" s="60"/>
    </row>
    <row r="61" spans="1:15" s="51" customFormat="1">
      <c r="A61" s="52"/>
      <c r="B61" s="52"/>
      <c r="C61" s="53"/>
      <c r="D61" s="54"/>
      <c r="E61" s="54"/>
      <c r="F61" s="186">
        <f t="shared" si="1"/>
        <v>0</v>
      </c>
      <c r="G61" s="186">
        <f t="shared" si="2"/>
        <v>0</v>
      </c>
      <c r="H61" s="186">
        <f t="shared" si="3"/>
        <v>0</v>
      </c>
      <c r="I61" s="187">
        <f t="shared" si="4"/>
        <v>0</v>
      </c>
      <c r="J61" s="56"/>
      <c r="K61" s="57"/>
      <c r="L61" s="57"/>
      <c r="M61" s="188">
        <f t="shared" si="5"/>
        <v>0</v>
      </c>
      <c r="N61" s="187">
        <f t="shared" si="6"/>
        <v>0</v>
      </c>
      <c r="O61" s="60"/>
    </row>
    <row r="62" spans="1:15" s="51" customFormat="1">
      <c r="A62" s="52"/>
      <c r="B62" s="52"/>
      <c r="C62" s="53"/>
      <c r="D62" s="54"/>
      <c r="E62" s="54"/>
      <c r="F62" s="186">
        <f t="shared" si="1"/>
        <v>0</v>
      </c>
      <c r="G62" s="186">
        <f t="shared" si="2"/>
        <v>0</v>
      </c>
      <c r="H62" s="186">
        <f t="shared" si="3"/>
        <v>0</v>
      </c>
      <c r="I62" s="187">
        <f t="shared" si="4"/>
        <v>0</v>
      </c>
      <c r="J62" s="56"/>
      <c r="K62" s="57"/>
      <c r="L62" s="57"/>
      <c r="M62" s="188">
        <f t="shared" si="5"/>
        <v>0</v>
      </c>
      <c r="N62" s="187">
        <f t="shared" si="6"/>
        <v>0</v>
      </c>
      <c r="O62" s="60"/>
    </row>
    <row r="63" spans="1:15" s="51" customFormat="1">
      <c r="A63" s="52"/>
      <c r="B63" s="52"/>
      <c r="C63" s="53"/>
      <c r="D63" s="54"/>
      <c r="E63" s="54"/>
      <c r="F63" s="186">
        <f t="shared" si="1"/>
        <v>0</v>
      </c>
      <c r="G63" s="186">
        <f t="shared" si="2"/>
        <v>0</v>
      </c>
      <c r="H63" s="186">
        <f t="shared" si="3"/>
        <v>0</v>
      </c>
      <c r="I63" s="187">
        <f t="shared" si="4"/>
        <v>0</v>
      </c>
      <c r="J63" s="56"/>
      <c r="K63" s="57"/>
      <c r="L63" s="57"/>
      <c r="M63" s="188">
        <f t="shared" si="5"/>
        <v>0</v>
      </c>
      <c r="N63" s="187">
        <f t="shared" si="6"/>
        <v>0</v>
      </c>
      <c r="O63" s="60"/>
    </row>
    <row r="64" spans="1:15" s="51" customFormat="1">
      <c r="A64" s="52"/>
      <c r="B64" s="52"/>
      <c r="C64" s="53"/>
      <c r="D64" s="54"/>
      <c r="E64" s="54"/>
      <c r="F64" s="186">
        <f t="shared" si="1"/>
        <v>0</v>
      </c>
      <c r="G64" s="186">
        <f t="shared" si="2"/>
        <v>0</v>
      </c>
      <c r="H64" s="186">
        <f t="shared" si="3"/>
        <v>0</v>
      </c>
      <c r="I64" s="187">
        <f t="shared" si="4"/>
        <v>0</v>
      </c>
      <c r="J64" s="56"/>
      <c r="K64" s="57"/>
      <c r="L64" s="57"/>
      <c r="M64" s="188">
        <f t="shared" si="5"/>
        <v>0</v>
      </c>
      <c r="N64" s="187">
        <f t="shared" si="6"/>
        <v>0</v>
      </c>
      <c r="O64" s="60"/>
    </row>
    <row r="65" spans="1:15" s="51" customFormat="1">
      <c r="A65" s="52"/>
      <c r="B65" s="52"/>
      <c r="C65" s="53"/>
      <c r="D65" s="54"/>
      <c r="E65" s="54"/>
      <c r="F65" s="186">
        <f t="shared" si="1"/>
        <v>0</v>
      </c>
      <c r="G65" s="186">
        <f t="shared" si="2"/>
        <v>0</v>
      </c>
      <c r="H65" s="186">
        <f t="shared" si="3"/>
        <v>0</v>
      </c>
      <c r="I65" s="187">
        <f t="shared" si="4"/>
        <v>0</v>
      </c>
      <c r="J65" s="56"/>
      <c r="K65" s="57"/>
      <c r="L65" s="57"/>
      <c r="M65" s="188">
        <f t="shared" si="5"/>
        <v>0</v>
      </c>
      <c r="N65" s="187">
        <f t="shared" si="6"/>
        <v>0</v>
      </c>
      <c r="O65" s="60"/>
    </row>
    <row r="66" spans="1:15" s="51" customFormat="1">
      <c r="A66" s="52"/>
      <c r="B66" s="52"/>
      <c r="C66" s="53"/>
      <c r="D66" s="54"/>
      <c r="E66" s="54"/>
      <c r="F66" s="186">
        <f t="shared" si="1"/>
        <v>0</v>
      </c>
      <c r="G66" s="186">
        <f t="shared" si="2"/>
        <v>0</v>
      </c>
      <c r="H66" s="186">
        <f t="shared" si="3"/>
        <v>0</v>
      </c>
      <c r="I66" s="187">
        <f t="shared" si="4"/>
        <v>0</v>
      </c>
      <c r="J66" s="56"/>
      <c r="K66" s="57"/>
      <c r="L66" s="57"/>
      <c r="M66" s="188">
        <f t="shared" si="5"/>
        <v>0</v>
      </c>
      <c r="N66" s="187">
        <f t="shared" si="6"/>
        <v>0</v>
      </c>
      <c r="O66" s="60"/>
    </row>
    <row r="67" spans="1:15" s="51" customFormat="1">
      <c r="A67" s="52"/>
      <c r="B67" s="52"/>
      <c r="C67" s="53"/>
      <c r="D67" s="54"/>
      <c r="E67" s="54"/>
      <c r="F67" s="186">
        <f t="shared" si="1"/>
        <v>0</v>
      </c>
      <c r="G67" s="186">
        <f t="shared" si="2"/>
        <v>0</v>
      </c>
      <c r="H67" s="186">
        <f t="shared" si="3"/>
        <v>0</v>
      </c>
      <c r="I67" s="187">
        <f t="shared" si="4"/>
        <v>0</v>
      </c>
      <c r="J67" s="56"/>
      <c r="K67" s="57"/>
      <c r="L67" s="57"/>
      <c r="M67" s="188">
        <f t="shared" si="5"/>
        <v>0</v>
      </c>
      <c r="N67" s="187">
        <f t="shared" si="6"/>
        <v>0</v>
      </c>
      <c r="O67" s="60"/>
    </row>
    <row r="68" spans="1:15" s="51" customFormat="1">
      <c r="A68" s="52"/>
      <c r="B68" s="52"/>
      <c r="C68" s="53"/>
      <c r="D68" s="54"/>
      <c r="E68" s="54"/>
      <c r="F68" s="186">
        <f t="shared" si="1"/>
        <v>0</v>
      </c>
      <c r="G68" s="186">
        <f t="shared" si="2"/>
        <v>0</v>
      </c>
      <c r="H68" s="186">
        <f t="shared" si="3"/>
        <v>0</v>
      </c>
      <c r="I68" s="187">
        <f t="shared" si="4"/>
        <v>0</v>
      </c>
      <c r="J68" s="56"/>
      <c r="K68" s="57"/>
      <c r="L68" s="57"/>
      <c r="M68" s="188">
        <f t="shared" si="5"/>
        <v>0</v>
      </c>
      <c r="N68" s="187">
        <f t="shared" si="6"/>
        <v>0</v>
      </c>
      <c r="O68" s="60"/>
    </row>
    <row r="69" spans="1:15" s="51" customFormat="1">
      <c r="A69" s="52"/>
      <c r="B69" s="52"/>
      <c r="C69" s="53"/>
      <c r="D69" s="54"/>
      <c r="E69" s="54"/>
      <c r="F69" s="186">
        <f t="shared" si="1"/>
        <v>0</v>
      </c>
      <c r="G69" s="186">
        <f t="shared" si="2"/>
        <v>0</v>
      </c>
      <c r="H69" s="186">
        <f t="shared" si="3"/>
        <v>0</v>
      </c>
      <c r="I69" s="187">
        <f t="shared" si="4"/>
        <v>0</v>
      </c>
      <c r="J69" s="56"/>
      <c r="K69" s="57"/>
      <c r="L69" s="57"/>
      <c r="M69" s="188">
        <f t="shared" si="5"/>
        <v>0</v>
      </c>
      <c r="N69" s="187">
        <f t="shared" si="6"/>
        <v>0</v>
      </c>
      <c r="O69" s="60"/>
    </row>
    <row r="70" spans="1:15" s="51" customFormat="1">
      <c r="A70" s="52"/>
      <c r="B70" s="52"/>
      <c r="C70" s="53"/>
      <c r="D70" s="54"/>
      <c r="E70" s="54"/>
      <c r="F70" s="186">
        <f t="shared" si="1"/>
        <v>0</v>
      </c>
      <c r="G70" s="186">
        <f t="shared" si="2"/>
        <v>0</v>
      </c>
      <c r="H70" s="186">
        <f t="shared" si="3"/>
        <v>0</v>
      </c>
      <c r="I70" s="187">
        <f t="shared" si="4"/>
        <v>0</v>
      </c>
      <c r="J70" s="56"/>
      <c r="K70" s="57"/>
      <c r="L70" s="57"/>
      <c r="M70" s="188">
        <f t="shared" si="5"/>
        <v>0</v>
      </c>
      <c r="N70" s="187">
        <f t="shared" si="6"/>
        <v>0</v>
      </c>
      <c r="O70" s="60"/>
    </row>
    <row r="71" spans="1:15" s="51" customFormat="1">
      <c r="A71" s="52"/>
      <c r="B71" s="52"/>
      <c r="C71" s="53"/>
      <c r="D71" s="54"/>
      <c r="E71" s="54"/>
      <c r="F71" s="186">
        <f t="shared" si="1"/>
        <v>0</v>
      </c>
      <c r="G71" s="186">
        <f t="shared" si="2"/>
        <v>0</v>
      </c>
      <c r="H71" s="186">
        <f t="shared" si="3"/>
        <v>0</v>
      </c>
      <c r="I71" s="187">
        <f t="shared" si="4"/>
        <v>0</v>
      </c>
      <c r="J71" s="56"/>
      <c r="K71" s="57"/>
      <c r="L71" s="57"/>
      <c r="M71" s="188">
        <f t="shared" si="5"/>
        <v>0</v>
      </c>
      <c r="N71" s="187">
        <f t="shared" si="6"/>
        <v>0</v>
      </c>
      <c r="O71" s="60"/>
    </row>
    <row r="72" spans="1:15" s="51" customFormat="1">
      <c r="A72" s="52"/>
      <c r="B72" s="52"/>
      <c r="C72" s="53"/>
      <c r="D72" s="54"/>
      <c r="E72" s="54"/>
      <c r="F72" s="186">
        <f t="shared" si="1"/>
        <v>0</v>
      </c>
      <c r="G72" s="186">
        <f t="shared" si="2"/>
        <v>0</v>
      </c>
      <c r="H72" s="186">
        <f t="shared" si="3"/>
        <v>0</v>
      </c>
      <c r="I72" s="187">
        <f t="shared" si="4"/>
        <v>0</v>
      </c>
      <c r="J72" s="56"/>
      <c r="K72" s="57"/>
      <c r="L72" s="57"/>
      <c r="M72" s="188">
        <f t="shared" si="5"/>
        <v>0</v>
      </c>
      <c r="N72" s="187">
        <f t="shared" si="6"/>
        <v>0</v>
      </c>
      <c r="O72" s="60"/>
    </row>
    <row r="73" spans="1:15" s="51" customFormat="1">
      <c r="A73" s="52"/>
      <c r="B73" s="52"/>
      <c r="C73" s="53"/>
      <c r="D73" s="54"/>
      <c r="E73" s="54"/>
      <c r="F73" s="186">
        <f t="shared" si="1"/>
        <v>0</v>
      </c>
      <c r="G73" s="186">
        <f t="shared" si="2"/>
        <v>0</v>
      </c>
      <c r="H73" s="186">
        <f t="shared" si="3"/>
        <v>0</v>
      </c>
      <c r="I73" s="187">
        <f t="shared" si="4"/>
        <v>0</v>
      </c>
      <c r="J73" s="56"/>
      <c r="K73" s="57"/>
      <c r="L73" s="57"/>
      <c r="M73" s="188">
        <f t="shared" si="5"/>
        <v>0</v>
      </c>
      <c r="N73" s="187">
        <f t="shared" si="6"/>
        <v>0</v>
      </c>
      <c r="O73" s="60"/>
    </row>
    <row r="74" spans="1:15" s="51" customFormat="1">
      <c r="A74" s="52"/>
      <c r="B74" s="52"/>
      <c r="C74" s="53"/>
      <c r="D74" s="54"/>
      <c r="E74" s="54"/>
      <c r="F74" s="186">
        <f t="shared" si="1"/>
        <v>0</v>
      </c>
      <c r="G74" s="186">
        <f t="shared" si="2"/>
        <v>0</v>
      </c>
      <c r="H74" s="186">
        <f t="shared" si="3"/>
        <v>0</v>
      </c>
      <c r="I74" s="187">
        <f t="shared" si="4"/>
        <v>0</v>
      </c>
      <c r="J74" s="56"/>
      <c r="K74" s="57"/>
      <c r="L74" s="57"/>
      <c r="M74" s="188">
        <f t="shared" si="5"/>
        <v>0</v>
      </c>
      <c r="N74" s="187">
        <f t="shared" si="6"/>
        <v>0</v>
      </c>
      <c r="O74" s="60"/>
    </row>
    <row r="75" spans="1:15" s="51" customFormat="1">
      <c r="A75" s="52"/>
      <c r="B75" s="52"/>
      <c r="C75" s="53"/>
      <c r="D75" s="54"/>
      <c r="E75" s="54"/>
      <c r="F75" s="186">
        <f t="shared" si="1"/>
        <v>0</v>
      </c>
      <c r="G75" s="186">
        <f t="shared" si="2"/>
        <v>0</v>
      </c>
      <c r="H75" s="186">
        <f t="shared" si="3"/>
        <v>0</v>
      </c>
      <c r="I75" s="187">
        <f t="shared" si="4"/>
        <v>0</v>
      </c>
      <c r="J75" s="56"/>
      <c r="K75" s="57"/>
      <c r="L75" s="57"/>
      <c r="M75" s="188">
        <f t="shared" si="5"/>
        <v>0</v>
      </c>
      <c r="N75" s="187">
        <f t="shared" si="6"/>
        <v>0</v>
      </c>
      <c r="O75" s="60"/>
    </row>
    <row r="76" spans="1:15" s="51" customFormat="1">
      <c r="A76" s="52"/>
      <c r="B76" s="52"/>
      <c r="C76" s="53"/>
      <c r="D76" s="54"/>
      <c r="E76" s="54"/>
      <c r="F76" s="186">
        <f t="shared" ref="F76:F139" si="7">IF(E76&gt;D76,E76-D76,0)</f>
        <v>0</v>
      </c>
      <c r="G76" s="186">
        <f t="shared" ref="G76:G139" si="8">IF(E76&lt;D76,D76-E76,0)</f>
        <v>0</v>
      </c>
      <c r="H76" s="186">
        <f t="shared" ref="H76:H139" si="9">E76</f>
        <v>0</v>
      </c>
      <c r="I76" s="187">
        <f t="shared" ref="I76:I139" si="10">IFERROR((H76/D76),0)</f>
        <v>0</v>
      </c>
      <c r="J76" s="56"/>
      <c r="K76" s="57"/>
      <c r="L76" s="57"/>
      <c r="M76" s="188">
        <f t="shared" ref="M76:M139" si="11">K76-L76</f>
        <v>0</v>
      </c>
      <c r="N76" s="187">
        <f t="shared" ref="N76:N139" si="12">IFERROR((L76/K76),0)</f>
        <v>0</v>
      </c>
      <c r="O76" s="60"/>
    </row>
    <row r="77" spans="1:15" s="51" customFormat="1">
      <c r="A77" s="52"/>
      <c r="B77" s="52"/>
      <c r="C77" s="53"/>
      <c r="D77" s="54"/>
      <c r="E77" s="54"/>
      <c r="F77" s="186">
        <f t="shared" si="7"/>
        <v>0</v>
      </c>
      <c r="G77" s="186">
        <f t="shared" si="8"/>
        <v>0</v>
      </c>
      <c r="H77" s="186">
        <f t="shared" si="9"/>
        <v>0</v>
      </c>
      <c r="I77" s="187">
        <f t="shared" si="10"/>
        <v>0</v>
      </c>
      <c r="J77" s="56"/>
      <c r="K77" s="57"/>
      <c r="L77" s="57"/>
      <c r="M77" s="188">
        <f t="shared" si="11"/>
        <v>0</v>
      </c>
      <c r="N77" s="187">
        <f t="shared" si="12"/>
        <v>0</v>
      </c>
      <c r="O77" s="60"/>
    </row>
    <row r="78" spans="1:15" s="51" customFormat="1">
      <c r="A78" s="52"/>
      <c r="B78" s="52"/>
      <c r="C78" s="53"/>
      <c r="D78" s="54"/>
      <c r="E78" s="54"/>
      <c r="F78" s="186">
        <f t="shared" si="7"/>
        <v>0</v>
      </c>
      <c r="G78" s="186">
        <f t="shared" si="8"/>
        <v>0</v>
      </c>
      <c r="H78" s="186">
        <f t="shared" si="9"/>
        <v>0</v>
      </c>
      <c r="I78" s="187">
        <f t="shared" si="10"/>
        <v>0</v>
      </c>
      <c r="J78" s="56"/>
      <c r="K78" s="57"/>
      <c r="L78" s="57"/>
      <c r="M78" s="188">
        <f t="shared" si="11"/>
        <v>0</v>
      </c>
      <c r="N78" s="187">
        <f t="shared" si="12"/>
        <v>0</v>
      </c>
      <c r="O78" s="60"/>
    </row>
    <row r="79" spans="1:15" s="51" customFormat="1">
      <c r="A79" s="52"/>
      <c r="B79" s="52"/>
      <c r="C79" s="53"/>
      <c r="D79" s="54"/>
      <c r="E79" s="54"/>
      <c r="F79" s="186">
        <f t="shared" si="7"/>
        <v>0</v>
      </c>
      <c r="G79" s="186">
        <f t="shared" si="8"/>
        <v>0</v>
      </c>
      <c r="H79" s="186">
        <f t="shared" si="9"/>
        <v>0</v>
      </c>
      <c r="I79" s="187">
        <f t="shared" si="10"/>
        <v>0</v>
      </c>
      <c r="J79" s="56"/>
      <c r="K79" s="57"/>
      <c r="L79" s="57"/>
      <c r="M79" s="188">
        <f t="shared" si="11"/>
        <v>0</v>
      </c>
      <c r="N79" s="187">
        <f t="shared" si="12"/>
        <v>0</v>
      </c>
      <c r="O79" s="60"/>
    </row>
    <row r="80" spans="1:15" s="51" customFormat="1">
      <c r="A80" s="52"/>
      <c r="B80" s="52"/>
      <c r="C80" s="53"/>
      <c r="D80" s="54"/>
      <c r="E80" s="54"/>
      <c r="F80" s="186">
        <f t="shared" si="7"/>
        <v>0</v>
      </c>
      <c r="G80" s="186">
        <f t="shared" si="8"/>
        <v>0</v>
      </c>
      <c r="H80" s="186">
        <f t="shared" si="9"/>
        <v>0</v>
      </c>
      <c r="I80" s="187">
        <f t="shared" si="10"/>
        <v>0</v>
      </c>
      <c r="J80" s="56"/>
      <c r="K80" s="57"/>
      <c r="L80" s="57"/>
      <c r="M80" s="188">
        <f t="shared" si="11"/>
        <v>0</v>
      </c>
      <c r="N80" s="187">
        <f t="shared" si="12"/>
        <v>0</v>
      </c>
      <c r="O80" s="60"/>
    </row>
    <row r="81" spans="1:15" s="51" customFormat="1">
      <c r="A81" s="52"/>
      <c r="B81" s="52"/>
      <c r="C81" s="53"/>
      <c r="D81" s="54"/>
      <c r="E81" s="54"/>
      <c r="F81" s="186">
        <f t="shared" si="7"/>
        <v>0</v>
      </c>
      <c r="G81" s="186">
        <f t="shared" si="8"/>
        <v>0</v>
      </c>
      <c r="H81" s="186">
        <f t="shared" si="9"/>
        <v>0</v>
      </c>
      <c r="I81" s="187">
        <f t="shared" si="10"/>
        <v>0</v>
      </c>
      <c r="J81" s="56"/>
      <c r="K81" s="57"/>
      <c r="L81" s="57"/>
      <c r="M81" s="188">
        <f t="shared" si="11"/>
        <v>0</v>
      </c>
      <c r="N81" s="187">
        <f t="shared" si="12"/>
        <v>0</v>
      </c>
      <c r="O81" s="60"/>
    </row>
    <row r="82" spans="1:15" s="51" customFormat="1">
      <c r="A82" s="52"/>
      <c r="B82" s="52"/>
      <c r="C82" s="53"/>
      <c r="D82" s="54"/>
      <c r="E82" s="54"/>
      <c r="F82" s="186">
        <f t="shared" si="7"/>
        <v>0</v>
      </c>
      <c r="G82" s="186">
        <f t="shared" si="8"/>
        <v>0</v>
      </c>
      <c r="H82" s="186">
        <f t="shared" si="9"/>
        <v>0</v>
      </c>
      <c r="I82" s="187">
        <f t="shared" si="10"/>
        <v>0</v>
      </c>
      <c r="J82" s="56"/>
      <c r="K82" s="57"/>
      <c r="L82" s="57"/>
      <c r="M82" s="188">
        <f t="shared" si="11"/>
        <v>0</v>
      </c>
      <c r="N82" s="187">
        <f t="shared" si="12"/>
        <v>0</v>
      </c>
      <c r="O82" s="60"/>
    </row>
    <row r="83" spans="1:15" s="51" customFormat="1">
      <c r="A83" s="52"/>
      <c r="B83" s="52"/>
      <c r="C83" s="53"/>
      <c r="D83" s="54"/>
      <c r="E83" s="54"/>
      <c r="F83" s="186">
        <f t="shared" si="7"/>
        <v>0</v>
      </c>
      <c r="G83" s="186">
        <f t="shared" si="8"/>
        <v>0</v>
      </c>
      <c r="H83" s="186">
        <f t="shared" si="9"/>
        <v>0</v>
      </c>
      <c r="I83" s="187">
        <f t="shared" si="10"/>
        <v>0</v>
      </c>
      <c r="J83" s="56"/>
      <c r="K83" s="57"/>
      <c r="L83" s="57"/>
      <c r="M83" s="188">
        <f t="shared" si="11"/>
        <v>0</v>
      </c>
      <c r="N83" s="187">
        <f t="shared" si="12"/>
        <v>0</v>
      </c>
      <c r="O83" s="60"/>
    </row>
    <row r="84" spans="1:15" s="51" customFormat="1">
      <c r="A84" s="52"/>
      <c r="B84" s="52"/>
      <c r="C84" s="53"/>
      <c r="D84" s="54"/>
      <c r="E84" s="54"/>
      <c r="F84" s="186">
        <f t="shared" si="7"/>
        <v>0</v>
      </c>
      <c r="G84" s="186">
        <f t="shared" si="8"/>
        <v>0</v>
      </c>
      <c r="H84" s="186">
        <f t="shared" si="9"/>
        <v>0</v>
      </c>
      <c r="I84" s="187">
        <f t="shared" si="10"/>
        <v>0</v>
      </c>
      <c r="J84" s="56"/>
      <c r="K84" s="57"/>
      <c r="L84" s="57"/>
      <c r="M84" s="188">
        <f t="shared" si="11"/>
        <v>0</v>
      </c>
      <c r="N84" s="187">
        <f t="shared" si="12"/>
        <v>0</v>
      </c>
      <c r="O84" s="60"/>
    </row>
    <row r="85" spans="1:15" s="51" customFormat="1">
      <c r="A85" s="52"/>
      <c r="B85" s="52"/>
      <c r="C85" s="53"/>
      <c r="D85" s="54"/>
      <c r="E85" s="54"/>
      <c r="F85" s="186">
        <f t="shared" si="7"/>
        <v>0</v>
      </c>
      <c r="G85" s="186">
        <f t="shared" si="8"/>
        <v>0</v>
      </c>
      <c r="H85" s="186">
        <f t="shared" si="9"/>
        <v>0</v>
      </c>
      <c r="I85" s="187">
        <f t="shared" si="10"/>
        <v>0</v>
      </c>
      <c r="J85" s="56"/>
      <c r="K85" s="57"/>
      <c r="L85" s="57"/>
      <c r="M85" s="188">
        <f t="shared" si="11"/>
        <v>0</v>
      </c>
      <c r="N85" s="187">
        <f t="shared" si="12"/>
        <v>0</v>
      </c>
      <c r="O85" s="60"/>
    </row>
    <row r="86" spans="1:15" s="51" customFormat="1">
      <c r="A86" s="52"/>
      <c r="B86" s="52"/>
      <c r="C86" s="53"/>
      <c r="D86" s="54"/>
      <c r="E86" s="54"/>
      <c r="F86" s="186">
        <f t="shared" si="7"/>
        <v>0</v>
      </c>
      <c r="G86" s="186">
        <f t="shared" si="8"/>
        <v>0</v>
      </c>
      <c r="H86" s="186">
        <f t="shared" si="9"/>
        <v>0</v>
      </c>
      <c r="I86" s="187">
        <f t="shared" si="10"/>
        <v>0</v>
      </c>
      <c r="J86" s="56"/>
      <c r="K86" s="57"/>
      <c r="L86" s="57"/>
      <c r="M86" s="188">
        <f t="shared" si="11"/>
        <v>0</v>
      </c>
      <c r="N86" s="187">
        <f t="shared" si="12"/>
        <v>0</v>
      </c>
      <c r="O86" s="60"/>
    </row>
    <row r="87" spans="1:15" s="51" customFormat="1">
      <c r="A87" s="52"/>
      <c r="B87" s="52"/>
      <c r="C87" s="53"/>
      <c r="D87" s="54"/>
      <c r="E87" s="54"/>
      <c r="F87" s="186">
        <f t="shared" si="7"/>
        <v>0</v>
      </c>
      <c r="G87" s="186">
        <f t="shared" si="8"/>
        <v>0</v>
      </c>
      <c r="H87" s="186">
        <f t="shared" si="9"/>
        <v>0</v>
      </c>
      <c r="I87" s="187">
        <f t="shared" si="10"/>
        <v>0</v>
      </c>
      <c r="J87" s="56"/>
      <c r="K87" s="57"/>
      <c r="L87" s="57"/>
      <c r="M87" s="188">
        <f t="shared" si="11"/>
        <v>0</v>
      </c>
      <c r="N87" s="187">
        <f t="shared" si="12"/>
        <v>0</v>
      </c>
      <c r="O87" s="60"/>
    </row>
    <row r="88" spans="1:15" s="51" customFormat="1">
      <c r="A88" s="52"/>
      <c r="B88" s="52"/>
      <c r="C88" s="53"/>
      <c r="D88" s="54"/>
      <c r="E88" s="54"/>
      <c r="F88" s="186">
        <f t="shared" si="7"/>
        <v>0</v>
      </c>
      <c r="G88" s="186">
        <f t="shared" si="8"/>
        <v>0</v>
      </c>
      <c r="H88" s="186">
        <f t="shared" si="9"/>
        <v>0</v>
      </c>
      <c r="I88" s="187">
        <f t="shared" si="10"/>
        <v>0</v>
      </c>
      <c r="J88" s="56"/>
      <c r="K88" s="57"/>
      <c r="L88" s="57"/>
      <c r="M88" s="188">
        <f t="shared" si="11"/>
        <v>0</v>
      </c>
      <c r="N88" s="187">
        <f t="shared" si="12"/>
        <v>0</v>
      </c>
      <c r="O88" s="60"/>
    </row>
    <row r="89" spans="1:15" s="51" customFormat="1">
      <c r="A89" s="52"/>
      <c r="B89" s="52"/>
      <c r="C89" s="53"/>
      <c r="D89" s="54"/>
      <c r="E89" s="54"/>
      <c r="F89" s="186">
        <f t="shared" si="7"/>
        <v>0</v>
      </c>
      <c r="G89" s="186">
        <f t="shared" si="8"/>
        <v>0</v>
      </c>
      <c r="H89" s="186">
        <f t="shared" si="9"/>
        <v>0</v>
      </c>
      <c r="I89" s="187">
        <f t="shared" si="10"/>
        <v>0</v>
      </c>
      <c r="J89" s="56"/>
      <c r="K89" s="57"/>
      <c r="L89" s="57"/>
      <c r="M89" s="188">
        <f t="shared" si="11"/>
        <v>0</v>
      </c>
      <c r="N89" s="187">
        <f t="shared" si="12"/>
        <v>0</v>
      </c>
      <c r="O89" s="60"/>
    </row>
    <row r="90" spans="1:15" s="51" customFormat="1">
      <c r="A90" s="52"/>
      <c r="B90" s="52"/>
      <c r="C90" s="53"/>
      <c r="D90" s="54"/>
      <c r="E90" s="54"/>
      <c r="F90" s="186">
        <f t="shared" si="7"/>
        <v>0</v>
      </c>
      <c r="G90" s="186">
        <f t="shared" si="8"/>
        <v>0</v>
      </c>
      <c r="H90" s="186">
        <f t="shared" si="9"/>
        <v>0</v>
      </c>
      <c r="I90" s="187">
        <f t="shared" si="10"/>
        <v>0</v>
      </c>
      <c r="J90" s="56"/>
      <c r="K90" s="57"/>
      <c r="L90" s="57"/>
      <c r="M90" s="188">
        <f t="shared" si="11"/>
        <v>0</v>
      </c>
      <c r="N90" s="187">
        <f t="shared" si="12"/>
        <v>0</v>
      </c>
      <c r="O90" s="60"/>
    </row>
    <row r="91" spans="1:15" s="51" customFormat="1">
      <c r="A91" s="52"/>
      <c r="B91" s="52"/>
      <c r="C91" s="53"/>
      <c r="D91" s="54"/>
      <c r="E91" s="54"/>
      <c r="F91" s="186">
        <f t="shared" si="7"/>
        <v>0</v>
      </c>
      <c r="G91" s="186">
        <f t="shared" si="8"/>
        <v>0</v>
      </c>
      <c r="H91" s="186">
        <f t="shared" si="9"/>
        <v>0</v>
      </c>
      <c r="I91" s="187">
        <f t="shared" si="10"/>
        <v>0</v>
      </c>
      <c r="J91" s="56"/>
      <c r="K91" s="57"/>
      <c r="L91" s="57"/>
      <c r="M91" s="188">
        <f t="shared" si="11"/>
        <v>0</v>
      </c>
      <c r="N91" s="187">
        <f t="shared" si="12"/>
        <v>0</v>
      </c>
      <c r="O91" s="60"/>
    </row>
    <row r="92" spans="1:15" s="51" customFormat="1">
      <c r="A92" s="52"/>
      <c r="B92" s="52"/>
      <c r="C92" s="53"/>
      <c r="D92" s="54"/>
      <c r="E92" s="54"/>
      <c r="F92" s="186">
        <f t="shared" si="7"/>
        <v>0</v>
      </c>
      <c r="G92" s="186">
        <f t="shared" si="8"/>
        <v>0</v>
      </c>
      <c r="H92" s="186">
        <f t="shared" si="9"/>
        <v>0</v>
      </c>
      <c r="I92" s="187">
        <f t="shared" si="10"/>
        <v>0</v>
      </c>
      <c r="J92" s="56"/>
      <c r="K92" s="57"/>
      <c r="L92" s="57"/>
      <c r="M92" s="188">
        <f t="shared" si="11"/>
        <v>0</v>
      </c>
      <c r="N92" s="187">
        <f t="shared" si="12"/>
        <v>0</v>
      </c>
      <c r="O92" s="60"/>
    </row>
    <row r="93" spans="1:15" s="51" customFormat="1">
      <c r="A93" s="52"/>
      <c r="B93" s="52"/>
      <c r="C93" s="53"/>
      <c r="D93" s="54"/>
      <c r="E93" s="54"/>
      <c r="F93" s="186">
        <f t="shared" si="7"/>
        <v>0</v>
      </c>
      <c r="G93" s="186">
        <f t="shared" si="8"/>
        <v>0</v>
      </c>
      <c r="H93" s="186">
        <f t="shared" si="9"/>
        <v>0</v>
      </c>
      <c r="I93" s="187">
        <f t="shared" si="10"/>
        <v>0</v>
      </c>
      <c r="J93" s="56"/>
      <c r="K93" s="57"/>
      <c r="L93" s="57"/>
      <c r="M93" s="188">
        <f t="shared" si="11"/>
        <v>0</v>
      </c>
      <c r="N93" s="187">
        <f t="shared" si="12"/>
        <v>0</v>
      </c>
      <c r="O93" s="60"/>
    </row>
    <row r="94" spans="1:15" s="51" customFormat="1">
      <c r="A94" s="52"/>
      <c r="B94" s="52"/>
      <c r="C94" s="53"/>
      <c r="D94" s="54"/>
      <c r="E94" s="54"/>
      <c r="F94" s="186">
        <f t="shared" si="7"/>
        <v>0</v>
      </c>
      <c r="G94" s="186">
        <f t="shared" si="8"/>
        <v>0</v>
      </c>
      <c r="H94" s="186">
        <f t="shared" si="9"/>
        <v>0</v>
      </c>
      <c r="I94" s="187">
        <f t="shared" si="10"/>
        <v>0</v>
      </c>
      <c r="J94" s="56"/>
      <c r="K94" s="57"/>
      <c r="L94" s="57"/>
      <c r="M94" s="188">
        <f t="shared" si="11"/>
        <v>0</v>
      </c>
      <c r="N94" s="187">
        <f t="shared" si="12"/>
        <v>0</v>
      </c>
      <c r="O94" s="60"/>
    </row>
    <row r="95" spans="1:15" s="51" customFormat="1">
      <c r="A95" s="52"/>
      <c r="B95" s="52"/>
      <c r="C95" s="53"/>
      <c r="D95" s="54"/>
      <c r="E95" s="54"/>
      <c r="F95" s="186">
        <f t="shared" si="7"/>
        <v>0</v>
      </c>
      <c r="G95" s="186">
        <f t="shared" si="8"/>
        <v>0</v>
      </c>
      <c r="H95" s="186">
        <f t="shared" si="9"/>
        <v>0</v>
      </c>
      <c r="I95" s="187">
        <f t="shared" si="10"/>
        <v>0</v>
      </c>
      <c r="J95" s="56"/>
      <c r="K95" s="57"/>
      <c r="L95" s="57"/>
      <c r="M95" s="188">
        <f t="shared" si="11"/>
        <v>0</v>
      </c>
      <c r="N95" s="187">
        <f t="shared" si="12"/>
        <v>0</v>
      </c>
      <c r="O95" s="60"/>
    </row>
    <row r="96" spans="1:15" s="51" customFormat="1">
      <c r="A96" s="52"/>
      <c r="B96" s="52"/>
      <c r="C96" s="53"/>
      <c r="D96" s="54"/>
      <c r="E96" s="54"/>
      <c r="F96" s="186">
        <f t="shared" si="7"/>
        <v>0</v>
      </c>
      <c r="G96" s="186">
        <f t="shared" si="8"/>
        <v>0</v>
      </c>
      <c r="H96" s="186">
        <f t="shared" si="9"/>
        <v>0</v>
      </c>
      <c r="I96" s="187">
        <f t="shared" si="10"/>
        <v>0</v>
      </c>
      <c r="J96" s="56"/>
      <c r="K96" s="57"/>
      <c r="L96" s="57"/>
      <c r="M96" s="188">
        <f t="shared" si="11"/>
        <v>0</v>
      </c>
      <c r="N96" s="187">
        <f t="shared" si="12"/>
        <v>0</v>
      </c>
      <c r="O96" s="60"/>
    </row>
    <row r="97" spans="1:15" s="51" customFormat="1">
      <c r="A97" s="52"/>
      <c r="B97" s="52"/>
      <c r="C97" s="53"/>
      <c r="D97" s="54"/>
      <c r="E97" s="54"/>
      <c r="F97" s="186">
        <f t="shared" si="7"/>
        <v>0</v>
      </c>
      <c r="G97" s="186">
        <f t="shared" si="8"/>
        <v>0</v>
      </c>
      <c r="H97" s="186">
        <f t="shared" si="9"/>
        <v>0</v>
      </c>
      <c r="I97" s="187">
        <f t="shared" si="10"/>
        <v>0</v>
      </c>
      <c r="J97" s="56"/>
      <c r="K97" s="57"/>
      <c r="L97" s="57"/>
      <c r="M97" s="188">
        <f t="shared" si="11"/>
        <v>0</v>
      </c>
      <c r="N97" s="187">
        <f t="shared" si="12"/>
        <v>0</v>
      </c>
      <c r="O97" s="60"/>
    </row>
    <row r="98" spans="1:15" s="51" customFormat="1">
      <c r="A98" s="52"/>
      <c r="B98" s="52"/>
      <c r="C98" s="53"/>
      <c r="D98" s="54"/>
      <c r="E98" s="54"/>
      <c r="F98" s="186">
        <f t="shared" si="7"/>
        <v>0</v>
      </c>
      <c r="G98" s="186">
        <f t="shared" si="8"/>
        <v>0</v>
      </c>
      <c r="H98" s="186">
        <f t="shared" si="9"/>
        <v>0</v>
      </c>
      <c r="I98" s="187">
        <f t="shared" si="10"/>
        <v>0</v>
      </c>
      <c r="J98" s="56"/>
      <c r="K98" s="57"/>
      <c r="L98" s="57"/>
      <c r="M98" s="188">
        <f t="shared" si="11"/>
        <v>0</v>
      </c>
      <c r="N98" s="187">
        <f t="shared" si="12"/>
        <v>0</v>
      </c>
      <c r="O98" s="60"/>
    </row>
    <row r="99" spans="1:15" s="51" customFormat="1">
      <c r="A99" s="52"/>
      <c r="B99" s="52"/>
      <c r="C99" s="53"/>
      <c r="D99" s="54"/>
      <c r="E99" s="54"/>
      <c r="F99" s="186">
        <f t="shared" si="7"/>
        <v>0</v>
      </c>
      <c r="G99" s="186">
        <f t="shared" si="8"/>
        <v>0</v>
      </c>
      <c r="H99" s="186">
        <f t="shared" si="9"/>
        <v>0</v>
      </c>
      <c r="I99" s="187">
        <f t="shared" si="10"/>
        <v>0</v>
      </c>
      <c r="J99" s="56"/>
      <c r="K99" s="57"/>
      <c r="L99" s="57"/>
      <c r="M99" s="188">
        <f t="shared" si="11"/>
        <v>0</v>
      </c>
      <c r="N99" s="187">
        <f t="shared" si="12"/>
        <v>0</v>
      </c>
      <c r="O99" s="60"/>
    </row>
    <row r="100" spans="1:15" s="51" customFormat="1">
      <c r="A100" s="52"/>
      <c r="B100" s="52"/>
      <c r="C100" s="53"/>
      <c r="D100" s="54"/>
      <c r="E100" s="54"/>
      <c r="F100" s="186">
        <f t="shared" si="7"/>
        <v>0</v>
      </c>
      <c r="G100" s="186">
        <f t="shared" si="8"/>
        <v>0</v>
      </c>
      <c r="H100" s="186">
        <f t="shared" si="9"/>
        <v>0</v>
      </c>
      <c r="I100" s="187">
        <f t="shared" si="10"/>
        <v>0</v>
      </c>
      <c r="J100" s="56"/>
      <c r="K100" s="57"/>
      <c r="L100" s="57"/>
      <c r="M100" s="188">
        <f t="shared" si="11"/>
        <v>0</v>
      </c>
      <c r="N100" s="187">
        <f t="shared" si="12"/>
        <v>0</v>
      </c>
      <c r="O100" s="60"/>
    </row>
    <row r="101" spans="1:15" s="51" customFormat="1">
      <c r="A101" s="52"/>
      <c r="B101" s="52"/>
      <c r="C101" s="53"/>
      <c r="D101" s="54"/>
      <c r="E101" s="54"/>
      <c r="F101" s="186">
        <f t="shared" si="7"/>
        <v>0</v>
      </c>
      <c r="G101" s="186">
        <f t="shared" si="8"/>
        <v>0</v>
      </c>
      <c r="H101" s="186">
        <f t="shared" si="9"/>
        <v>0</v>
      </c>
      <c r="I101" s="187">
        <f t="shared" si="10"/>
        <v>0</v>
      </c>
      <c r="J101" s="56"/>
      <c r="K101" s="57"/>
      <c r="L101" s="57"/>
      <c r="M101" s="188">
        <f t="shared" si="11"/>
        <v>0</v>
      </c>
      <c r="N101" s="187">
        <f t="shared" si="12"/>
        <v>0</v>
      </c>
      <c r="O101" s="60"/>
    </row>
    <row r="102" spans="1:15" s="51" customFormat="1">
      <c r="A102" s="52"/>
      <c r="B102" s="52"/>
      <c r="C102" s="53"/>
      <c r="D102" s="54"/>
      <c r="E102" s="54"/>
      <c r="F102" s="186">
        <f t="shared" si="7"/>
        <v>0</v>
      </c>
      <c r="G102" s="186">
        <f t="shared" si="8"/>
        <v>0</v>
      </c>
      <c r="H102" s="186">
        <f t="shared" si="9"/>
        <v>0</v>
      </c>
      <c r="I102" s="187">
        <f t="shared" si="10"/>
        <v>0</v>
      </c>
      <c r="J102" s="56"/>
      <c r="K102" s="57"/>
      <c r="L102" s="57"/>
      <c r="M102" s="188">
        <f t="shared" si="11"/>
        <v>0</v>
      </c>
      <c r="N102" s="187">
        <f t="shared" si="12"/>
        <v>0</v>
      </c>
      <c r="O102" s="60"/>
    </row>
    <row r="103" spans="1:15" s="51" customFormat="1">
      <c r="A103" s="52"/>
      <c r="B103" s="52"/>
      <c r="C103" s="53"/>
      <c r="D103" s="54"/>
      <c r="E103" s="54"/>
      <c r="F103" s="186">
        <f t="shared" si="7"/>
        <v>0</v>
      </c>
      <c r="G103" s="186">
        <f t="shared" si="8"/>
        <v>0</v>
      </c>
      <c r="H103" s="186">
        <f t="shared" si="9"/>
        <v>0</v>
      </c>
      <c r="I103" s="187">
        <f t="shared" si="10"/>
        <v>0</v>
      </c>
      <c r="J103" s="56"/>
      <c r="K103" s="57"/>
      <c r="L103" s="57"/>
      <c r="M103" s="188">
        <f t="shared" si="11"/>
        <v>0</v>
      </c>
      <c r="N103" s="187">
        <f t="shared" si="12"/>
        <v>0</v>
      </c>
      <c r="O103" s="60"/>
    </row>
    <row r="104" spans="1:15" s="51" customFormat="1">
      <c r="A104" s="52"/>
      <c r="B104" s="52"/>
      <c r="C104" s="53"/>
      <c r="D104" s="54"/>
      <c r="E104" s="54"/>
      <c r="F104" s="186">
        <f t="shared" si="7"/>
        <v>0</v>
      </c>
      <c r="G104" s="186">
        <f t="shared" si="8"/>
        <v>0</v>
      </c>
      <c r="H104" s="186">
        <f t="shared" si="9"/>
        <v>0</v>
      </c>
      <c r="I104" s="187">
        <f t="shared" si="10"/>
        <v>0</v>
      </c>
      <c r="J104" s="56"/>
      <c r="K104" s="57"/>
      <c r="L104" s="57"/>
      <c r="M104" s="188">
        <f t="shared" si="11"/>
        <v>0</v>
      </c>
      <c r="N104" s="187">
        <f t="shared" si="12"/>
        <v>0</v>
      </c>
      <c r="O104" s="60"/>
    </row>
    <row r="105" spans="1:15" s="51" customFormat="1">
      <c r="A105" s="52"/>
      <c r="B105" s="52"/>
      <c r="C105" s="53"/>
      <c r="D105" s="54"/>
      <c r="E105" s="54"/>
      <c r="F105" s="186">
        <f t="shared" si="7"/>
        <v>0</v>
      </c>
      <c r="G105" s="186">
        <f t="shared" si="8"/>
        <v>0</v>
      </c>
      <c r="H105" s="186">
        <f t="shared" si="9"/>
        <v>0</v>
      </c>
      <c r="I105" s="187">
        <f t="shared" si="10"/>
        <v>0</v>
      </c>
      <c r="J105" s="56"/>
      <c r="K105" s="57"/>
      <c r="L105" s="57"/>
      <c r="M105" s="188">
        <f t="shared" si="11"/>
        <v>0</v>
      </c>
      <c r="N105" s="187">
        <f t="shared" si="12"/>
        <v>0</v>
      </c>
      <c r="O105" s="60"/>
    </row>
    <row r="106" spans="1:15" s="51" customFormat="1">
      <c r="A106" s="52"/>
      <c r="B106" s="52"/>
      <c r="C106" s="53"/>
      <c r="D106" s="54"/>
      <c r="E106" s="54"/>
      <c r="F106" s="186">
        <f t="shared" si="7"/>
        <v>0</v>
      </c>
      <c r="G106" s="186">
        <f t="shared" si="8"/>
        <v>0</v>
      </c>
      <c r="H106" s="186">
        <f t="shared" si="9"/>
        <v>0</v>
      </c>
      <c r="I106" s="187">
        <f t="shared" si="10"/>
        <v>0</v>
      </c>
      <c r="J106" s="56"/>
      <c r="K106" s="57"/>
      <c r="L106" s="57"/>
      <c r="M106" s="188">
        <f t="shared" si="11"/>
        <v>0</v>
      </c>
      <c r="N106" s="187">
        <f t="shared" si="12"/>
        <v>0</v>
      </c>
      <c r="O106" s="60"/>
    </row>
    <row r="107" spans="1:15" s="51" customFormat="1">
      <c r="A107" s="52"/>
      <c r="B107" s="52"/>
      <c r="C107" s="53"/>
      <c r="D107" s="54"/>
      <c r="E107" s="54"/>
      <c r="F107" s="186">
        <f t="shared" si="7"/>
        <v>0</v>
      </c>
      <c r="G107" s="186">
        <f t="shared" si="8"/>
        <v>0</v>
      </c>
      <c r="H107" s="186">
        <f t="shared" si="9"/>
        <v>0</v>
      </c>
      <c r="I107" s="187">
        <f t="shared" si="10"/>
        <v>0</v>
      </c>
      <c r="J107" s="56"/>
      <c r="K107" s="57"/>
      <c r="L107" s="57"/>
      <c r="M107" s="188">
        <f t="shared" si="11"/>
        <v>0</v>
      </c>
      <c r="N107" s="187">
        <f t="shared" si="12"/>
        <v>0</v>
      </c>
      <c r="O107" s="60"/>
    </row>
    <row r="108" spans="1:15" s="51" customFormat="1">
      <c r="A108" s="52"/>
      <c r="B108" s="52"/>
      <c r="C108" s="53"/>
      <c r="D108" s="54"/>
      <c r="E108" s="54"/>
      <c r="F108" s="186">
        <f t="shared" si="7"/>
        <v>0</v>
      </c>
      <c r="G108" s="186">
        <f t="shared" si="8"/>
        <v>0</v>
      </c>
      <c r="H108" s="186">
        <f t="shared" si="9"/>
        <v>0</v>
      </c>
      <c r="I108" s="187">
        <f t="shared" si="10"/>
        <v>0</v>
      </c>
      <c r="J108" s="56"/>
      <c r="K108" s="57"/>
      <c r="L108" s="57"/>
      <c r="M108" s="188">
        <f t="shared" si="11"/>
        <v>0</v>
      </c>
      <c r="N108" s="187">
        <f t="shared" si="12"/>
        <v>0</v>
      </c>
      <c r="O108" s="60"/>
    </row>
    <row r="109" spans="1:15" s="51" customFormat="1">
      <c r="A109" s="52"/>
      <c r="B109" s="52"/>
      <c r="C109" s="53"/>
      <c r="D109" s="54"/>
      <c r="E109" s="54"/>
      <c r="F109" s="186">
        <f t="shared" si="7"/>
        <v>0</v>
      </c>
      <c r="G109" s="186">
        <f t="shared" si="8"/>
        <v>0</v>
      </c>
      <c r="H109" s="186">
        <f t="shared" si="9"/>
        <v>0</v>
      </c>
      <c r="I109" s="187">
        <f t="shared" si="10"/>
        <v>0</v>
      </c>
      <c r="J109" s="56"/>
      <c r="K109" s="57"/>
      <c r="L109" s="57"/>
      <c r="M109" s="188">
        <f t="shared" si="11"/>
        <v>0</v>
      </c>
      <c r="N109" s="187">
        <f t="shared" si="12"/>
        <v>0</v>
      </c>
      <c r="O109" s="60"/>
    </row>
    <row r="110" spans="1:15" s="51" customFormat="1">
      <c r="A110" s="52"/>
      <c r="B110" s="52"/>
      <c r="C110" s="53"/>
      <c r="D110" s="54"/>
      <c r="E110" s="54"/>
      <c r="F110" s="186">
        <f t="shared" si="7"/>
        <v>0</v>
      </c>
      <c r="G110" s="186">
        <f t="shared" si="8"/>
        <v>0</v>
      </c>
      <c r="H110" s="186">
        <f t="shared" si="9"/>
        <v>0</v>
      </c>
      <c r="I110" s="187">
        <f t="shared" si="10"/>
        <v>0</v>
      </c>
      <c r="J110" s="56"/>
      <c r="K110" s="57"/>
      <c r="L110" s="57"/>
      <c r="M110" s="188">
        <f t="shared" si="11"/>
        <v>0</v>
      </c>
      <c r="N110" s="187">
        <f t="shared" si="12"/>
        <v>0</v>
      </c>
      <c r="O110" s="60"/>
    </row>
    <row r="111" spans="1:15" s="51" customFormat="1">
      <c r="A111" s="52"/>
      <c r="B111" s="52"/>
      <c r="C111" s="53"/>
      <c r="D111" s="54"/>
      <c r="E111" s="54"/>
      <c r="F111" s="186">
        <f t="shared" si="7"/>
        <v>0</v>
      </c>
      <c r="G111" s="186">
        <f t="shared" si="8"/>
        <v>0</v>
      </c>
      <c r="H111" s="186">
        <f t="shared" si="9"/>
        <v>0</v>
      </c>
      <c r="I111" s="187">
        <f t="shared" si="10"/>
        <v>0</v>
      </c>
      <c r="J111" s="56"/>
      <c r="K111" s="57"/>
      <c r="L111" s="57"/>
      <c r="M111" s="188">
        <f t="shared" si="11"/>
        <v>0</v>
      </c>
      <c r="N111" s="187">
        <f t="shared" si="12"/>
        <v>0</v>
      </c>
      <c r="O111" s="60"/>
    </row>
    <row r="112" spans="1:15" s="51" customFormat="1">
      <c r="A112" s="52"/>
      <c r="B112" s="52"/>
      <c r="C112" s="53"/>
      <c r="D112" s="54"/>
      <c r="E112" s="54"/>
      <c r="F112" s="186">
        <f t="shared" si="7"/>
        <v>0</v>
      </c>
      <c r="G112" s="186">
        <f t="shared" si="8"/>
        <v>0</v>
      </c>
      <c r="H112" s="186">
        <f t="shared" si="9"/>
        <v>0</v>
      </c>
      <c r="I112" s="187">
        <f t="shared" si="10"/>
        <v>0</v>
      </c>
      <c r="J112" s="56"/>
      <c r="K112" s="57"/>
      <c r="L112" s="57"/>
      <c r="M112" s="188">
        <f t="shared" si="11"/>
        <v>0</v>
      </c>
      <c r="N112" s="187">
        <f t="shared" si="12"/>
        <v>0</v>
      </c>
      <c r="O112" s="60"/>
    </row>
    <row r="113" spans="1:15" s="51" customFormat="1">
      <c r="A113" s="52"/>
      <c r="B113" s="52"/>
      <c r="C113" s="53"/>
      <c r="D113" s="54"/>
      <c r="E113" s="54"/>
      <c r="F113" s="186">
        <f t="shared" si="7"/>
        <v>0</v>
      </c>
      <c r="G113" s="186">
        <f t="shared" si="8"/>
        <v>0</v>
      </c>
      <c r="H113" s="186">
        <f t="shared" si="9"/>
        <v>0</v>
      </c>
      <c r="I113" s="187">
        <f t="shared" si="10"/>
        <v>0</v>
      </c>
      <c r="J113" s="56"/>
      <c r="K113" s="57"/>
      <c r="L113" s="57"/>
      <c r="M113" s="188">
        <f t="shared" si="11"/>
        <v>0</v>
      </c>
      <c r="N113" s="187">
        <f t="shared" si="12"/>
        <v>0</v>
      </c>
      <c r="O113" s="60"/>
    </row>
    <row r="114" spans="1:15" s="51" customFormat="1">
      <c r="A114" s="52"/>
      <c r="B114" s="52"/>
      <c r="C114" s="53"/>
      <c r="D114" s="54"/>
      <c r="E114" s="54"/>
      <c r="F114" s="186">
        <f t="shared" si="7"/>
        <v>0</v>
      </c>
      <c r="G114" s="186">
        <f t="shared" si="8"/>
        <v>0</v>
      </c>
      <c r="H114" s="186">
        <f t="shared" si="9"/>
        <v>0</v>
      </c>
      <c r="I114" s="187">
        <f t="shared" si="10"/>
        <v>0</v>
      </c>
      <c r="J114" s="56"/>
      <c r="K114" s="57"/>
      <c r="L114" s="57"/>
      <c r="M114" s="188">
        <f t="shared" si="11"/>
        <v>0</v>
      </c>
      <c r="N114" s="187">
        <f t="shared" si="12"/>
        <v>0</v>
      </c>
      <c r="O114" s="60"/>
    </row>
    <row r="115" spans="1:15" s="51" customFormat="1">
      <c r="A115" s="52"/>
      <c r="B115" s="52"/>
      <c r="C115" s="53"/>
      <c r="D115" s="54"/>
      <c r="E115" s="54"/>
      <c r="F115" s="186">
        <f t="shared" si="7"/>
        <v>0</v>
      </c>
      <c r="G115" s="186">
        <f t="shared" si="8"/>
        <v>0</v>
      </c>
      <c r="H115" s="186">
        <f t="shared" si="9"/>
        <v>0</v>
      </c>
      <c r="I115" s="187">
        <f t="shared" si="10"/>
        <v>0</v>
      </c>
      <c r="J115" s="56"/>
      <c r="K115" s="57"/>
      <c r="L115" s="57"/>
      <c r="M115" s="188">
        <f t="shared" si="11"/>
        <v>0</v>
      </c>
      <c r="N115" s="187">
        <f t="shared" si="12"/>
        <v>0</v>
      </c>
      <c r="O115" s="60"/>
    </row>
    <row r="116" spans="1:15" s="51" customFormat="1">
      <c r="A116" s="52"/>
      <c r="B116" s="52"/>
      <c r="C116" s="53"/>
      <c r="D116" s="54"/>
      <c r="E116" s="54"/>
      <c r="F116" s="186">
        <f t="shared" si="7"/>
        <v>0</v>
      </c>
      <c r="G116" s="186">
        <f t="shared" si="8"/>
        <v>0</v>
      </c>
      <c r="H116" s="186">
        <f t="shared" si="9"/>
        <v>0</v>
      </c>
      <c r="I116" s="187">
        <f t="shared" si="10"/>
        <v>0</v>
      </c>
      <c r="J116" s="56"/>
      <c r="K116" s="57"/>
      <c r="L116" s="57"/>
      <c r="M116" s="188">
        <f t="shared" si="11"/>
        <v>0</v>
      </c>
      <c r="N116" s="187">
        <f t="shared" si="12"/>
        <v>0</v>
      </c>
      <c r="O116" s="60"/>
    </row>
    <row r="117" spans="1:15" s="51" customFormat="1">
      <c r="A117" s="52"/>
      <c r="B117" s="52"/>
      <c r="C117" s="53"/>
      <c r="D117" s="54"/>
      <c r="E117" s="54"/>
      <c r="F117" s="186">
        <f t="shared" si="7"/>
        <v>0</v>
      </c>
      <c r="G117" s="186">
        <f t="shared" si="8"/>
        <v>0</v>
      </c>
      <c r="H117" s="186">
        <f t="shared" si="9"/>
        <v>0</v>
      </c>
      <c r="I117" s="187">
        <f t="shared" si="10"/>
        <v>0</v>
      </c>
      <c r="J117" s="56"/>
      <c r="K117" s="57"/>
      <c r="L117" s="57"/>
      <c r="M117" s="188">
        <f t="shared" si="11"/>
        <v>0</v>
      </c>
      <c r="N117" s="187">
        <f t="shared" si="12"/>
        <v>0</v>
      </c>
      <c r="O117" s="60"/>
    </row>
    <row r="118" spans="1:15" s="51" customFormat="1">
      <c r="A118" s="52"/>
      <c r="B118" s="52"/>
      <c r="C118" s="53"/>
      <c r="D118" s="54"/>
      <c r="E118" s="54"/>
      <c r="F118" s="186">
        <f t="shared" si="7"/>
        <v>0</v>
      </c>
      <c r="G118" s="186">
        <f t="shared" si="8"/>
        <v>0</v>
      </c>
      <c r="H118" s="186">
        <f t="shared" si="9"/>
        <v>0</v>
      </c>
      <c r="I118" s="187">
        <f t="shared" si="10"/>
        <v>0</v>
      </c>
      <c r="J118" s="56"/>
      <c r="K118" s="57"/>
      <c r="L118" s="57"/>
      <c r="M118" s="188">
        <f t="shared" si="11"/>
        <v>0</v>
      </c>
      <c r="N118" s="187">
        <f t="shared" si="12"/>
        <v>0</v>
      </c>
      <c r="O118" s="60"/>
    </row>
    <row r="119" spans="1:15" s="51" customFormat="1">
      <c r="A119" s="52"/>
      <c r="B119" s="52"/>
      <c r="C119" s="53"/>
      <c r="D119" s="54"/>
      <c r="E119" s="54"/>
      <c r="F119" s="186">
        <f t="shared" si="7"/>
        <v>0</v>
      </c>
      <c r="G119" s="186">
        <f t="shared" si="8"/>
        <v>0</v>
      </c>
      <c r="H119" s="186">
        <f t="shared" si="9"/>
        <v>0</v>
      </c>
      <c r="I119" s="187">
        <f t="shared" si="10"/>
        <v>0</v>
      </c>
      <c r="J119" s="56"/>
      <c r="K119" s="57"/>
      <c r="L119" s="57"/>
      <c r="M119" s="188">
        <f t="shared" si="11"/>
        <v>0</v>
      </c>
      <c r="N119" s="187">
        <f t="shared" si="12"/>
        <v>0</v>
      </c>
      <c r="O119" s="60"/>
    </row>
    <row r="120" spans="1:15" s="51" customFormat="1">
      <c r="A120" s="52"/>
      <c r="B120" s="52"/>
      <c r="C120" s="53"/>
      <c r="D120" s="54"/>
      <c r="E120" s="54"/>
      <c r="F120" s="186">
        <f t="shared" si="7"/>
        <v>0</v>
      </c>
      <c r="G120" s="186">
        <f t="shared" si="8"/>
        <v>0</v>
      </c>
      <c r="H120" s="186">
        <f t="shared" si="9"/>
        <v>0</v>
      </c>
      <c r="I120" s="187">
        <f t="shared" si="10"/>
        <v>0</v>
      </c>
      <c r="J120" s="56"/>
      <c r="K120" s="57"/>
      <c r="L120" s="57"/>
      <c r="M120" s="188">
        <f t="shared" si="11"/>
        <v>0</v>
      </c>
      <c r="N120" s="187">
        <f t="shared" si="12"/>
        <v>0</v>
      </c>
      <c r="O120" s="60"/>
    </row>
    <row r="121" spans="1:15" s="51" customFormat="1">
      <c r="A121" s="52"/>
      <c r="B121" s="52"/>
      <c r="C121" s="53"/>
      <c r="D121" s="54"/>
      <c r="E121" s="54"/>
      <c r="F121" s="186">
        <f t="shared" si="7"/>
        <v>0</v>
      </c>
      <c r="G121" s="186">
        <f t="shared" si="8"/>
        <v>0</v>
      </c>
      <c r="H121" s="186">
        <f t="shared" si="9"/>
        <v>0</v>
      </c>
      <c r="I121" s="187">
        <f t="shared" si="10"/>
        <v>0</v>
      </c>
      <c r="J121" s="56"/>
      <c r="K121" s="57"/>
      <c r="L121" s="57"/>
      <c r="M121" s="188">
        <f t="shared" si="11"/>
        <v>0</v>
      </c>
      <c r="N121" s="187">
        <f t="shared" si="12"/>
        <v>0</v>
      </c>
      <c r="O121" s="60"/>
    </row>
    <row r="122" spans="1:15" s="51" customFormat="1">
      <c r="A122" s="52"/>
      <c r="B122" s="52"/>
      <c r="C122" s="53"/>
      <c r="D122" s="54"/>
      <c r="E122" s="54"/>
      <c r="F122" s="186">
        <f t="shared" si="7"/>
        <v>0</v>
      </c>
      <c r="G122" s="186">
        <f t="shared" si="8"/>
        <v>0</v>
      </c>
      <c r="H122" s="186">
        <f t="shared" si="9"/>
        <v>0</v>
      </c>
      <c r="I122" s="187">
        <f t="shared" si="10"/>
        <v>0</v>
      </c>
      <c r="J122" s="56"/>
      <c r="K122" s="57"/>
      <c r="L122" s="57"/>
      <c r="M122" s="188">
        <f t="shared" si="11"/>
        <v>0</v>
      </c>
      <c r="N122" s="187">
        <f t="shared" si="12"/>
        <v>0</v>
      </c>
      <c r="O122" s="60"/>
    </row>
    <row r="123" spans="1:15" s="51" customFormat="1">
      <c r="A123" s="52"/>
      <c r="B123" s="52"/>
      <c r="C123" s="53"/>
      <c r="D123" s="54"/>
      <c r="E123" s="54"/>
      <c r="F123" s="186">
        <f t="shared" si="7"/>
        <v>0</v>
      </c>
      <c r="G123" s="186">
        <f t="shared" si="8"/>
        <v>0</v>
      </c>
      <c r="H123" s="186">
        <f t="shared" si="9"/>
        <v>0</v>
      </c>
      <c r="I123" s="187">
        <f t="shared" si="10"/>
        <v>0</v>
      </c>
      <c r="J123" s="56"/>
      <c r="K123" s="57"/>
      <c r="L123" s="57"/>
      <c r="M123" s="188">
        <f t="shared" si="11"/>
        <v>0</v>
      </c>
      <c r="N123" s="187">
        <f t="shared" si="12"/>
        <v>0</v>
      </c>
      <c r="O123" s="60"/>
    </row>
    <row r="124" spans="1:15" s="51" customFormat="1">
      <c r="A124" s="52"/>
      <c r="B124" s="52"/>
      <c r="C124" s="53"/>
      <c r="D124" s="54"/>
      <c r="E124" s="54"/>
      <c r="F124" s="186">
        <f t="shared" si="7"/>
        <v>0</v>
      </c>
      <c r="G124" s="186">
        <f t="shared" si="8"/>
        <v>0</v>
      </c>
      <c r="H124" s="186">
        <f t="shared" si="9"/>
        <v>0</v>
      </c>
      <c r="I124" s="187">
        <f t="shared" si="10"/>
        <v>0</v>
      </c>
      <c r="J124" s="56"/>
      <c r="K124" s="57"/>
      <c r="L124" s="57"/>
      <c r="M124" s="188">
        <f t="shared" si="11"/>
        <v>0</v>
      </c>
      <c r="N124" s="187">
        <f t="shared" si="12"/>
        <v>0</v>
      </c>
      <c r="O124" s="60"/>
    </row>
    <row r="125" spans="1:15" s="51" customFormat="1">
      <c r="A125" s="52"/>
      <c r="B125" s="52"/>
      <c r="C125" s="53"/>
      <c r="D125" s="54"/>
      <c r="E125" s="54"/>
      <c r="F125" s="186">
        <f t="shared" si="7"/>
        <v>0</v>
      </c>
      <c r="G125" s="186">
        <f t="shared" si="8"/>
        <v>0</v>
      </c>
      <c r="H125" s="186">
        <f t="shared" si="9"/>
        <v>0</v>
      </c>
      <c r="I125" s="187">
        <f t="shared" si="10"/>
        <v>0</v>
      </c>
      <c r="J125" s="56"/>
      <c r="K125" s="57"/>
      <c r="L125" s="57"/>
      <c r="M125" s="188">
        <f t="shared" si="11"/>
        <v>0</v>
      </c>
      <c r="N125" s="187">
        <f t="shared" si="12"/>
        <v>0</v>
      </c>
      <c r="O125" s="60"/>
    </row>
    <row r="126" spans="1:15" s="51" customFormat="1">
      <c r="A126" s="52"/>
      <c r="B126" s="52"/>
      <c r="C126" s="53"/>
      <c r="D126" s="54"/>
      <c r="E126" s="54"/>
      <c r="F126" s="186">
        <f t="shared" si="7"/>
        <v>0</v>
      </c>
      <c r="G126" s="186">
        <f t="shared" si="8"/>
        <v>0</v>
      </c>
      <c r="H126" s="186">
        <f t="shared" si="9"/>
        <v>0</v>
      </c>
      <c r="I126" s="187">
        <f t="shared" si="10"/>
        <v>0</v>
      </c>
      <c r="J126" s="56"/>
      <c r="K126" s="57"/>
      <c r="L126" s="57"/>
      <c r="M126" s="188">
        <f t="shared" si="11"/>
        <v>0</v>
      </c>
      <c r="N126" s="187">
        <f t="shared" si="12"/>
        <v>0</v>
      </c>
      <c r="O126" s="60"/>
    </row>
    <row r="127" spans="1:15" s="51" customFormat="1">
      <c r="A127" s="52"/>
      <c r="B127" s="52"/>
      <c r="C127" s="53"/>
      <c r="D127" s="54"/>
      <c r="E127" s="54"/>
      <c r="F127" s="186">
        <f t="shared" si="7"/>
        <v>0</v>
      </c>
      <c r="G127" s="186">
        <f t="shared" si="8"/>
        <v>0</v>
      </c>
      <c r="H127" s="186">
        <f t="shared" si="9"/>
        <v>0</v>
      </c>
      <c r="I127" s="187">
        <f t="shared" si="10"/>
        <v>0</v>
      </c>
      <c r="J127" s="56"/>
      <c r="K127" s="57"/>
      <c r="L127" s="57"/>
      <c r="M127" s="188">
        <f t="shared" si="11"/>
        <v>0</v>
      </c>
      <c r="N127" s="187">
        <f t="shared" si="12"/>
        <v>0</v>
      </c>
      <c r="O127" s="60"/>
    </row>
    <row r="128" spans="1:15" s="51" customFormat="1">
      <c r="A128" s="52"/>
      <c r="B128" s="52"/>
      <c r="C128" s="53"/>
      <c r="D128" s="54"/>
      <c r="E128" s="54"/>
      <c r="F128" s="186">
        <f t="shared" si="7"/>
        <v>0</v>
      </c>
      <c r="G128" s="186">
        <f t="shared" si="8"/>
        <v>0</v>
      </c>
      <c r="H128" s="186">
        <f t="shared" si="9"/>
        <v>0</v>
      </c>
      <c r="I128" s="187">
        <f t="shared" si="10"/>
        <v>0</v>
      </c>
      <c r="J128" s="56"/>
      <c r="K128" s="57"/>
      <c r="L128" s="57"/>
      <c r="M128" s="188">
        <f t="shared" si="11"/>
        <v>0</v>
      </c>
      <c r="N128" s="187">
        <f t="shared" si="12"/>
        <v>0</v>
      </c>
      <c r="O128" s="60"/>
    </row>
    <row r="129" spans="1:15" s="51" customFormat="1">
      <c r="A129" s="52"/>
      <c r="B129" s="52"/>
      <c r="C129" s="53"/>
      <c r="D129" s="54"/>
      <c r="E129" s="54"/>
      <c r="F129" s="186">
        <f t="shared" si="7"/>
        <v>0</v>
      </c>
      <c r="G129" s="186">
        <f t="shared" si="8"/>
        <v>0</v>
      </c>
      <c r="H129" s="186">
        <f t="shared" si="9"/>
        <v>0</v>
      </c>
      <c r="I129" s="187">
        <f t="shared" si="10"/>
        <v>0</v>
      </c>
      <c r="J129" s="56"/>
      <c r="K129" s="57"/>
      <c r="L129" s="57"/>
      <c r="M129" s="188">
        <f t="shared" si="11"/>
        <v>0</v>
      </c>
      <c r="N129" s="187">
        <f t="shared" si="12"/>
        <v>0</v>
      </c>
      <c r="O129" s="60"/>
    </row>
    <row r="130" spans="1:15" s="51" customFormat="1">
      <c r="A130" s="52"/>
      <c r="B130" s="52"/>
      <c r="C130" s="53"/>
      <c r="D130" s="54"/>
      <c r="E130" s="54"/>
      <c r="F130" s="186">
        <f t="shared" si="7"/>
        <v>0</v>
      </c>
      <c r="G130" s="186">
        <f t="shared" si="8"/>
        <v>0</v>
      </c>
      <c r="H130" s="186">
        <f t="shared" si="9"/>
        <v>0</v>
      </c>
      <c r="I130" s="187">
        <f t="shared" si="10"/>
        <v>0</v>
      </c>
      <c r="J130" s="56"/>
      <c r="K130" s="57"/>
      <c r="L130" s="57"/>
      <c r="M130" s="188">
        <f t="shared" si="11"/>
        <v>0</v>
      </c>
      <c r="N130" s="187">
        <f t="shared" si="12"/>
        <v>0</v>
      </c>
      <c r="O130" s="60"/>
    </row>
    <row r="131" spans="1:15" s="51" customFormat="1">
      <c r="A131" s="52"/>
      <c r="B131" s="52"/>
      <c r="C131" s="53"/>
      <c r="D131" s="54"/>
      <c r="E131" s="54"/>
      <c r="F131" s="186">
        <f t="shared" si="7"/>
        <v>0</v>
      </c>
      <c r="G131" s="186">
        <f t="shared" si="8"/>
        <v>0</v>
      </c>
      <c r="H131" s="186">
        <f t="shared" si="9"/>
        <v>0</v>
      </c>
      <c r="I131" s="187">
        <f t="shared" si="10"/>
        <v>0</v>
      </c>
      <c r="J131" s="56"/>
      <c r="K131" s="57"/>
      <c r="L131" s="57"/>
      <c r="M131" s="188">
        <f t="shared" si="11"/>
        <v>0</v>
      </c>
      <c r="N131" s="187">
        <f t="shared" si="12"/>
        <v>0</v>
      </c>
      <c r="O131" s="60"/>
    </row>
    <row r="132" spans="1:15" s="51" customFormat="1">
      <c r="A132" s="52"/>
      <c r="B132" s="52"/>
      <c r="C132" s="53"/>
      <c r="D132" s="54"/>
      <c r="E132" s="54"/>
      <c r="F132" s="186">
        <f t="shared" si="7"/>
        <v>0</v>
      </c>
      <c r="G132" s="186">
        <f t="shared" si="8"/>
        <v>0</v>
      </c>
      <c r="H132" s="186">
        <f t="shared" si="9"/>
        <v>0</v>
      </c>
      <c r="I132" s="187">
        <f t="shared" si="10"/>
        <v>0</v>
      </c>
      <c r="J132" s="56"/>
      <c r="K132" s="57"/>
      <c r="L132" s="57"/>
      <c r="M132" s="188">
        <f t="shared" si="11"/>
        <v>0</v>
      </c>
      <c r="N132" s="187">
        <f t="shared" si="12"/>
        <v>0</v>
      </c>
      <c r="O132" s="60"/>
    </row>
    <row r="133" spans="1:15" s="51" customFormat="1">
      <c r="A133" s="52"/>
      <c r="B133" s="52"/>
      <c r="C133" s="53"/>
      <c r="D133" s="54"/>
      <c r="E133" s="54"/>
      <c r="F133" s="186">
        <f t="shared" si="7"/>
        <v>0</v>
      </c>
      <c r="G133" s="186">
        <f t="shared" si="8"/>
        <v>0</v>
      </c>
      <c r="H133" s="186">
        <f t="shared" si="9"/>
        <v>0</v>
      </c>
      <c r="I133" s="187">
        <f t="shared" si="10"/>
        <v>0</v>
      </c>
      <c r="J133" s="56"/>
      <c r="K133" s="57"/>
      <c r="L133" s="57"/>
      <c r="M133" s="188">
        <f t="shared" si="11"/>
        <v>0</v>
      </c>
      <c r="N133" s="187">
        <f t="shared" si="12"/>
        <v>0</v>
      </c>
      <c r="O133" s="60"/>
    </row>
    <row r="134" spans="1:15" s="51" customFormat="1">
      <c r="A134" s="52"/>
      <c r="B134" s="52"/>
      <c r="C134" s="53"/>
      <c r="D134" s="54"/>
      <c r="E134" s="54"/>
      <c r="F134" s="186">
        <f t="shared" si="7"/>
        <v>0</v>
      </c>
      <c r="G134" s="186">
        <f t="shared" si="8"/>
        <v>0</v>
      </c>
      <c r="H134" s="186">
        <f t="shared" si="9"/>
        <v>0</v>
      </c>
      <c r="I134" s="187">
        <f t="shared" si="10"/>
        <v>0</v>
      </c>
      <c r="J134" s="56"/>
      <c r="K134" s="57"/>
      <c r="L134" s="57"/>
      <c r="M134" s="188">
        <f t="shared" si="11"/>
        <v>0</v>
      </c>
      <c r="N134" s="187">
        <f t="shared" si="12"/>
        <v>0</v>
      </c>
      <c r="O134" s="60"/>
    </row>
    <row r="135" spans="1:15" s="51" customFormat="1">
      <c r="A135" s="52"/>
      <c r="B135" s="52"/>
      <c r="C135" s="53"/>
      <c r="D135" s="54"/>
      <c r="E135" s="54"/>
      <c r="F135" s="186">
        <f t="shared" si="7"/>
        <v>0</v>
      </c>
      <c r="G135" s="186">
        <f t="shared" si="8"/>
        <v>0</v>
      </c>
      <c r="H135" s="186">
        <f t="shared" si="9"/>
        <v>0</v>
      </c>
      <c r="I135" s="187">
        <f t="shared" si="10"/>
        <v>0</v>
      </c>
      <c r="J135" s="56"/>
      <c r="K135" s="57"/>
      <c r="L135" s="57"/>
      <c r="M135" s="188">
        <f t="shared" si="11"/>
        <v>0</v>
      </c>
      <c r="N135" s="187">
        <f t="shared" si="12"/>
        <v>0</v>
      </c>
      <c r="O135" s="60"/>
    </row>
    <row r="136" spans="1:15" s="51" customFormat="1">
      <c r="A136" s="52"/>
      <c r="B136" s="52"/>
      <c r="C136" s="53"/>
      <c r="D136" s="54"/>
      <c r="E136" s="54"/>
      <c r="F136" s="186">
        <f t="shared" si="7"/>
        <v>0</v>
      </c>
      <c r="G136" s="186">
        <f t="shared" si="8"/>
        <v>0</v>
      </c>
      <c r="H136" s="186">
        <f t="shared" si="9"/>
        <v>0</v>
      </c>
      <c r="I136" s="187">
        <f t="shared" si="10"/>
        <v>0</v>
      </c>
      <c r="J136" s="56"/>
      <c r="K136" s="57"/>
      <c r="L136" s="57"/>
      <c r="M136" s="188">
        <f t="shared" si="11"/>
        <v>0</v>
      </c>
      <c r="N136" s="187">
        <f t="shared" si="12"/>
        <v>0</v>
      </c>
      <c r="O136" s="60"/>
    </row>
    <row r="137" spans="1:15" s="51" customFormat="1">
      <c r="A137" s="52"/>
      <c r="B137" s="52"/>
      <c r="C137" s="53"/>
      <c r="D137" s="54"/>
      <c r="E137" s="54"/>
      <c r="F137" s="186">
        <f t="shared" si="7"/>
        <v>0</v>
      </c>
      <c r="G137" s="186">
        <f t="shared" si="8"/>
        <v>0</v>
      </c>
      <c r="H137" s="186">
        <f t="shared" si="9"/>
        <v>0</v>
      </c>
      <c r="I137" s="187">
        <f t="shared" si="10"/>
        <v>0</v>
      </c>
      <c r="J137" s="56"/>
      <c r="K137" s="57"/>
      <c r="L137" s="57"/>
      <c r="M137" s="188">
        <f t="shared" si="11"/>
        <v>0</v>
      </c>
      <c r="N137" s="187">
        <f t="shared" si="12"/>
        <v>0</v>
      </c>
      <c r="O137" s="60"/>
    </row>
    <row r="138" spans="1:15" s="51" customFormat="1">
      <c r="A138" s="52"/>
      <c r="B138" s="52"/>
      <c r="C138" s="53"/>
      <c r="D138" s="54"/>
      <c r="E138" s="54"/>
      <c r="F138" s="186">
        <f t="shared" si="7"/>
        <v>0</v>
      </c>
      <c r="G138" s="186">
        <f t="shared" si="8"/>
        <v>0</v>
      </c>
      <c r="H138" s="186">
        <f t="shared" si="9"/>
        <v>0</v>
      </c>
      <c r="I138" s="187">
        <f t="shared" si="10"/>
        <v>0</v>
      </c>
      <c r="J138" s="56"/>
      <c r="K138" s="57"/>
      <c r="L138" s="57"/>
      <c r="M138" s="188">
        <f t="shared" si="11"/>
        <v>0</v>
      </c>
      <c r="N138" s="187">
        <f t="shared" si="12"/>
        <v>0</v>
      </c>
      <c r="O138" s="60"/>
    </row>
    <row r="139" spans="1:15" s="51" customFormat="1">
      <c r="A139" s="52"/>
      <c r="B139" s="52"/>
      <c r="C139" s="53"/>
      <c r="D139" s="54"/>
      <c r="E139" s="54"/>
      <c r="F139" s="186">
        <f t="shared" si="7"/>
        <v>0</v>
      </c>
      <c r="G139" s="186">
        <f t="shared" si="8"/>
        <v>0</v>
      </c>
      <c r="H139" s="186">
        <f t="shared" si="9"/>
        <v>0</v>
      </c>
      <c r="I139" s="187">
        <f t="shared" si="10"/>
        <v>0</v>
      </c>
      <c r="J139" s="56"/>
      <c r="K139" s="57"/>
      <c r="L139" s="57"/>
      <c r="M139" s="188">
        <f t="shared" si="11"/>
        <v>0</v>
      </c>
      <c r="N139" s="187">
        <f t="shared" si="12"/>
        <v>0</v>
      </c>
      <c r="O139" s="60"/>
    </row>
    <row r="140" spans="1:15" s="51" customFormat="1">
      <c r="A140" s="52"/>
      <c r="B140" s="52"/>
      <c r="C140" s="53"/>
      <c r="D140" s="54"/>
      <c r="E140" s="54"/>
      <c r="F140" s="186">
        <f t="shared" ref="F140:F203" si="13">IF(E140&gt;D140,E140-D140,0)</f>
        <v>0</v>
      </c>
      <c r="G140" s="186">
        <f t="shared" ref="G140:G203" si="14">IF(E140&lt;D140,D140-E140,0)</f>
        <v>0</v>
      </c>
      <c r="H140" s="186">
        <f t="shared" ref="H140:H203" si="15">E140</f>
        <v>0</v>
      </c>
      <c r="I140" s="187">
        <f t="shared" ref="I140:I203" si="16">IFERROR((H140/D140),0)</f>
        <v>0</v>
      </c>
      <c r="J140" s="56"/>
      <c r="K140" s="57"/>
      <c r="L140" s="57"/>
      <c r="M140" s="188">
        <f t="shared" ref="M140:M203" si="17">K140-L140</f>
        <v>0</v>
      </c>
      <c r="N140" s="187">
        <f t="shared" ref="N140:N203" si="18">IFERROR((L140/K140),0)</f>
        <v>0</v>
      </c>
      <c r="O140" s="60"/>
    </row>
    <row r="141" spans="1:15" s="51" customFormat="1">
      <c r="A141" s="52"/>
      <c r="B141" s="52"/>
      <c r="C141" s="53"/>
      <c r="D141" s="54"/>
      <c r="E141" s="54"/>
      <c r="F141" s="186">
        <f t="shared" si="13"/>
        <v>0</v>
      </c>
      <c r="G141" s="186">
        <f t="shared" si="14"/>
        <v>0</v>
      </c>
      <c r="H141" s="186">
        <f t="shared" si="15"/>
        <v>0</v>
      </c>
      <c r="I141" s="187">
        <f t="shared" si="16"/>
        <v>0</v>
      </c>
      <c r="J141" s="56"/>
      <c r="K141" s="57"/>
      <c r="L141" s="57"/>
      <c r="M141" s="188">
        <f t="shared" si="17"/>
        <v>0</v>
      </c>
      <c r="N141" s="187">
        <f t="shared" si="18"/>
        <v>0</v>
      </c>
      <c r="O141" s="60"/>
    </row>
    <row r="142" spans="1:15" s="51" customFormat="1">
      <c r="A142" s="52"/>
      <c r="B142" s="52"/>
      <c r="C142" s="53"/>
      <c r="D142" s="54"/>
      <c r="E142" s="54"/>
      <c r="F142" s="186">
        <f t="shared" si="13"/>
        <v>0</v>
      </c>
      <c r="G142" s="186">
        <f t="shared" si="14"/>
        <v>0</v>
      </c>
      <c r="H142" s="186">
        <f t="shared" si="15"/>
        <v>0</v>
      </c>
      <c r="I142" s="187">
        <f t="shared" si="16"/>
        <v>0</v>
      </c>
      <c r="J142" s="56"/>
      <c r="K142" s="57"/>
      <c r="L142" s="57"/>
      <c r="M142" s="188">
        <f t="shared" si="17"/>
        <v>0</v>
      </c>
      <c r="N142" s="187">
        <f t="shared" si="18"/>
        <v>0</v>
      </c>
      <c r="O142" s="60"/>
    </row>
    <row r="143" spans="1:15" s="51" customFormat="1">
      <c r="A143" s="52"/>
      <c r="B143" s="52"/>
      <c r="C143" s="53"/>
      <c r="D143" s="54"/>
      <c r="E143" s="54"/>
      <c r="F143" s="186">
        <f t="shared" si="13"/>
        <v>0</v>
      </c>
      <c r="G143" s="186">
        <f t="shared" si="14"/>
        <v>0</v>
      </c>
      <c r="H143" s="186">
        <f t="shared" si="15"/>
        <v>0</v>
      </c>
      <c r="I143" s="187">
        <f t="shared" si="16"/>
        <v>0</v>
      </c>
      <c r="J143" s="56"/>
      <c r="K143" s="57"/>
      <c r="L143" s="57"/>
      <c r="M143" s="188">
        <f t="shared" si="17"/>
        <v>0</v>
      </c>
      <c r="N143" s="187">
        <f t="shared" si="18"/>
        <v>0</v>
      </c>
      <c r="O143" s="60"/>
    </row>
    <row r="144" spans="1:15" s="51" customFormat="1">
      <c r="A144" s="52"/>
      <c r="B144" s="52"/>
      <c r="C144" s="53"/>
      <c r="D144" s="54"/>
      <c r="E144" s="54"/>
      <c r="F144" s="186">
        <f t="shared" si="13"/>
        <v>0</v>
      </c>
      <c r="G144" s="186">
        <f t="shared" si="14"/>
        <v>0</v>
      </c>
      <c r="H144" s="186">
        <f t="shared" si="15"/>
        <v>0</v>
      </c>
      <c r="I144" s="187">
        <f t="shared" si="16"/>
        <v>0</v>
      </c>
      <c r="J144" s="56"/>
      <c r="K144" s="57"/>
      <c r="L144" s="57"/>
      <c r="M144" s="188">
        <f t="shared" si="17"/>
        <v>0</v>
      </c>
      <c r="N144" s="187">
        <f t="shared" si="18"/>
        <v>0</v>
      </c>
      <c r="O144" s="60"/>
    </row>
    <row r="145" spans="1:15" s="51" customFormat="1">
      <c r="A145" s="52"/>
      <c r="B145" s="52"/>
      <c r="C145" s="53"/>
      <c r="D145" s="54"/>
      <c r="E145" s="54"/>
      <c r="F145" s="186">
        <f t="shared" si="13"/>
        <v>0</v>
      </c>
      <c r="G145" s="186">
        <f t="shared" si="14"/>
        <v>0</v>
      </c>
      <c r="H145" s="186">
        <f t="shared" si="15"/>
        <v>0</v>
      </c>
      <c r="I145" s="187">
        <f t="shared" si="16"/>
        <v>0</v>
      </c>
      <c r="J145" s="56"/>
      <c r="K145" s="57"/>
      <c r="L145" s="57"/>
      <c r="M145" s="188">
        <f t="shared" si="17"/>
        <v>0</v>
      </c>
      <c r="N145" s="187">
        <f t="shared" si="18"/>
        <v>0</v>
      </c>
      <c r="O145" s="60"/>
    </row>
    <row r="146" spans="1:15" s="51" customFormat="1">
      <c r="A146" s="52"/>
      <c r="B146" s="52"/>
      <c r="C146" s="53"/>
      <c r="D146" s="54"/>
      <c r="E146" s="54"/>
      <c r="F146" s="186">
        <f t="shared" si="13"/>
        <v>0</v>
      </c>
      <c r="G146" s="186">
        <f t="shared" si="14"/>
        <v>0</v>
      </c>
      <c r="H146" s="186">
        <f t="shared" si="15"/>
        <v>0</v>
      </c>
      <c r="I146" s="187">
        <f t="shared" si="16"/>
        <v>0</v>
      </c>
      <c r="J146" s="56"/>
      <c r="K146" s="57"/>
      <c r="L146" s="57"/>
      <c r="M146" s="188">
        <f t="shared" si="17"/>
        <v>0</v>
      </c>
      <c r="N146" s="187">
        <f t="shared" si="18"/>
        <v>0</v>
      </c>
      <c r="O146" s="60"/>
    </row>
    <row r="147" spans="1:15" s="51" customFormat="1">
      <c r="A147" s="52"/>
      <c r="B147" s="52"/>
      <c r="C147" s="53"/>
      <c r="D147" s="54"/>
      <c r="E147" s="54"/>
      <c r="F147" s="186">
        <f t="shared" si="13"/>
        <v>0</v>
      </c>
      <c r="G147" s="186">
        <f t="shared" si="14"/>
        <v>0</v>
      </c>
      <c r="H147" s="186">
        <f t="shared" si="15"/>
        <v>0</v>
      </c>
      <c r="I147" s="187">
        <f t="shared" si="16"/>
        <v>0</v>
      </c>
      <c r="J147" s="56"/>
      <c r="K147" s="57"/>
      <c r="L147" s="57"/>
      <c r="M147" s="188">
        <f t="shared" si="17"/>
        <v>0</v>
      </c>
      <c r="N147" s="187">
        <f t="shared" si="18"/>
        <v>0</v>
      </c>
      <c r="O147" s="60"/>
    </row>
    <row r="148" spans="1:15" s="51" customFormat="1">
      <c r="A148" s="52"/>
      <c r="B148" s="52"/>
      <c r="C148" s="53"/>
      <c r="D148" s="54"/>
      <c r="E148" s="54"/>
      <c r="F148" s="186">
        <f t="shared" si="13"/>
        <v>0</v>
      </c>
      <c r="G148" s="186">
        <f t="shared" si="14"/>
        <v>0</v>
      </c>
      <c r="H148" s="186">
        <f t="shared" si="15"/>
        <v>0</v>
      </c>
      <c r="I148" s="187">
        <f t="shared" si="16"/>
        <v>0</v>
      </c>
      <c r="J148" s="56"/>
      <c r="K148" s="57"/>
      <c r="L148" s="57"/>
      <c r="M148" s="188">
        <f t="shared" si="17"/>
        <v>0</v>
      </c>
      <c r="N148" s="187">
        <f t="shared" si="18"/>
        <v>0</v>
      </c>
      <c r="O148" s="60"/>
    </row>
    <row r="149" spans="1:15" s="51" customFormat="1">
      <c r="A149" s="52"/>
      <c r="B149" s="52"/>
      <c r="C149" s="53"/>
      <c r="D149" s="54"/>
      <c r="E149" s="54"/>
      <c r="F149" s="186">
        <f t="shared" si="13"/>
        <v>0</v>
      </c>
      <c r="G149" s="186">
        <f t="shared" si="14"/>
        <v>0</v>
      </c>
      <c r="H149" s="186">
        <f t="shared" si="15"/>
        <v>0</v>
      </c>
      <c r="I149" s="187">
        <f t="shared" si="16"/>
        <v>0</v>
      </c>
      <c r="J149" s="56"/>
      <c r="K149" s="57"/>
      <c r="L149" s="57"/>
      <c r="M149" s="188">
        <f t="shared" si="17"/>
        <v>0</v>
      </c>
      <c r="N149" s="187">
        <f t="shared" si="18"/>
        <v>0</v>
      </c>
      <c r="O149" s="60"/>
    </row>
    <row r="150" spans="1:15" s="51" customFormat="1">
      <c r="A150" s="52"/>
      <c r="B150" s="52"/>
      <c r="C150" s="53"/>
      <c r="D150" s="54"/>
      <c r="E150" s="54"/>
      <c r="F150" s="186">
        <f t="shared" si="13"/>
        <v>0</v>
      </c>
      <c r="G150" s="186">
        <f t="shared" si="14"/>
        <v>0</v>
      </c>
      <c r="H150" s="186">
        <f t="shared" si="15"/>
        <v>0</v>
      </c>
      <c r="I150" s="187">
        <f t="shared" si="16"/>
        <v>0</v>
      </c>
      <c r="J150" s="56"/>
      <c r="K150" s="57"/>
      <c r="L150" s="57"/>
      <c r="M150" s="188">
        <f t="shared" si="17"/>
        <v>0</v>
      </c>
      <c r="N150" s="187">
        <f t="shared" si="18"/>
        <v>0</v>
      </c>
      <c r="O150" s="60"/>
    </row>
    <row r="151" spans="1:15" s="51" customFormat="1">
      <c r="A151" s="52"/>
      <c r="B151" s="52"/>
      <c r="C151" s="53"/>
      <c r="D151" s="54"/>
      <c r="E151" s="54"/>
      <c r="F151" s="186">
        <f t="shared" si="13"/>
        <v>0</v>
      </c>
      <c r="G151" s="186">
        <f t="shared" si="14"/>
        <v>0</v>
      </c>
      <c r="H151" s="186">
        <f t="shared" si="15"/>
        <v>0</v>
      </c>
      <c r="I151" s="187">
        <f t="shared" si="16"/>
        <v>0</v>
      </c>
      <c r="J151" s="56"/>
      <c r="K151" s="57"/>
      <c r="L151" s="57"/>
      <c r="M151" s="188">
        <f t="shared" si="17"/>
        <v>0</v>
      </c>
      <c r="N151" s="187">
        <f t="shared" si="18"/>
        <v>0</v>
      </c>
      <c r="O151" s="60"/>
    </row>
    <row r="152" spans="1:15" s="51" customFormat="1">
      <c r="A152" s="52"/>
      <c r="B152" s="52"/>
      <c r="C152" s="53"/>
      <c r="D152" s="54"/>
      <c r="E152" s="54"/>
      <c r="F152" s="186">
        <f t="shared" si="13"/>
        <v>0</v>
      </c>
      <c r="G152" s="186">
        <f t="shared" si="14"/>
        <v>0</v>
      </c>
      <c r="H152" s="186">
        <f t="shared" si="15"/>
        <v>0</v>
      </c>
      <c r="I152" s="187">
        <f t="shared" si="16"/>
        <v>0</v>
      </c>
      <c r="J152" s="56"/>
      <c r="K152" s="57"/>
      <c r="L152" s="57"/>
      <c r="M152" s="188">
        <f t="shared" si="17"/>
        <v>0</v>
      </c>
      <c r="N152" s="187">
        <f t="shared" si="18"/>
        <v>0</v>
      </c>
      <c r="O152" s="60"/>
    </row>
    <row r="153" spans="1:15" s="51" customFormat="1">
      <c r="A153" s="52"/>
      <c r="B153" s="52"/>
      <c r="C153" s="53"/>
      <c r="D153" s="54"/>
      <c r="E153" s="54"/>
      <c r="F153" s="186">
        <f t="shared" si="13"/>
        <v>0</v>
      </c>
      <c r="G153" s="186">
        <f t="shared" si="14"/>
        <v>0</v>
      </c>
      <c r="H153" s="186">
        <f t="shared" si="15"/>
        <v>0</v>
      </c>
      <c r="I153" s="187">
        <f t="shared" si="16"/>
        <v>0</v>
      </c>
      <c r="J153" s="56"/>
      <c r="K153" s="57"/>
      <c r="L153" s="57"/>
      <c r="M153" s="188">
        <f t="shared" si="17"/>
        <v>0</v>
      </c>
      <c r="N153" s="187">
        <f t="shared" si="18"/>
        <v>0</v>
      </c>
      <c r="O153" s="60"/>
    </row>
    <row r="154" spans="1:15" s="51" customFormat="1">
      <c r="A154" s="52"/>
      <c r="B154" s="52"/>
      <c r="C154" s="53"/>
      <c r="D154" s="54"/>
      <c r="E154" s="54"/>
      <c r="F154" s="186">
        <f t="shared" si="13"/>
        <v>0</v>
      </c>
      <c r="G154" s="186">
        <f t="shared" si="14"/>
        <v>0</v>
      </c>
      <c r="H154" s="186">
        <f t="shared" si="15"/>
        <v>0</v>
      </c>
      <c r="I154" s="187">
        <f t="shared" si="16"/>
        <v>0</v>
      </c>
      <c r="J154" s="56"/>
      <c r="K154" s="57"/>
      <c r="L154" s="57"/>
      <c r="M154" s="188">
        <f t="shared" si="17"/>
        <v>0</v>
      </c>
      <c r="N154" s="187">
        <f t="shared" si="18"/>
        <v>0</v>
      </c>
      <c r="O154" s="60"/>
    </row>
    <row r="155" spans="1:15" s="51" customFormat="1">
      <c r="A155" s="52"/>
      <c r="B155" s="52"/>
      <c r="C155" s="53"/>
      <c r="D155" s="54"/>
      <c r="E155" s="54"/>
      <c r="F155" s="186">
        <f t="shared" si="13"/>
        <v>0</v>
      </c>
      <c r="G155" s="186">
        <f t="shared" si="14"/>
        <v>0</v>
      </c>
      <c r="H155" s="186">
        <f t="shared" si="15"/>
        <v>0</v>
      </c>
      <c r="I155" s="187">
        <f t="shared" si="16"/>
        <v>0</v>
      </c>
      <c r="J155" s="56"/>
      <c r="K155" s="57"/>
      <c r="L155" s="57"/>
      <c r="M155" s="188">
        <f t="shared" si="17"/>
        <v>0</v>
      </c>
      <c r="N155" s="187">
        <f t="shared" si="18"/>
        <v>0</v>
      </c>
      <c r="O155" s="60"/>
    </row>
    <row r="156" spans="1:15" s="51" customFormat="1">
      <c r="A156" s="52"/>
      <c r="B156" s="52"/>
      <c r="C156" s="53"/>
      <c r="D156" s="54"/>
      <c r="E156" s="54"/>
      <c r="F156" s="186">
        <f t="shared" si="13"/>
        <v>0</v>
      </c>
      <c r="G156" s="186">
        <f t="shared" si="14"/>
        <v>0</v>
      </c>
      <c r="H156" s="186">
        <f t="shared" si="15"/>
        <v>0</v>
      </c>
      <c r="I156" s="187">
        <f t="shared" si="16"/>
        <v>0</v>
      </c>
      <c r="J156" s="56"/>
      <c r="K156" s="57"/>
      <c r="L156" s="57"/>
      <c r="M156" s="188">
        <f t="shared" si="17"/>
        <v>0</v>
      </c>
      <c r="N156" s="187">
        <f t="shared" si="18"/>
        <v>0</v>
      </c>
      <c r="O156" s="60"/>
    </row>
    <row r="157" spans="1:15" s="51" customFormat="1">
      <c r="A157" s="52"/>
      <c r="B157" s="52"/>
      <c r="C157" s="53"/>
      <c r="D157" s="54"/>
      <c r="E157" s="54"/>
      <c r="F157" s="186">
        <f t="shared" si="13"/>
        <v>0</v>
      </c>
      <c r="G157" s="186">
        <f t="shared" si="14"/>
        <v>0</v>
      </c>
      <c r="H157" s="186">
        <f t="shared" si="15"/>
        <v>0</v>
      </c>
      <c r="I157" s="187">
        <f t="shared" si="16"/>
        <v>0</v>
      </c>
      <c r="J157" s="56"/>
      <c r="K157" s="57"/>
      <c r="L157" s="57"/>
      <c r="M157" s="188">
        <f t="shared" si="17"/>
        <v>0</v>
      </c>
      <c r="N157" s="187">
        <f t="shared" si="18"/>
        <v>0</v>
      </c>
      <c r="O157" s="60"/>
    </row>
    <row r="158" spans="1:15" s="51" customFormat="1">
      <c r="A158" s="52"/>
      <c r="B158" s="52"/>
      <c r="C158" s="53"/>
      <c r="D158" s="54"/>
      <c r="E158" s="54"/>
      <c r="F158" s="186">
        <f t="shared" si="13"/>
        <v>0</v>
      </c>
      <c r="G158" s="186">
        <f t="shared" si="14"/>
        <v>0</v>
      </c>
      <c r="H158" s="186">
        <f t="shared" si="15"/>
        <v>0</v>
      </c>
      <c r="I158" s="187">
        <f t="shared" si="16"/>
        <v>0</v>
      </c>
      <c r="J158" s="56"/>
      <c r="K158" s="57"/>
      <c r="L158" s="57"/>
      <c r="M158" s="188">
        <f t="shared" si="17"/>
        <v>0</v>
      </c>
      <c r="N158" s="187">
        <f t="shared" si="18"/>
        <v>0</v>
      </c>
      <c r="O158" s="60"/>
    </row>
    <row r="159" spans="1:15" s="51" customFormat="1">
      <c r="A159" s="52"/>
      <c r="B159" s="52"/>
      <c r="C159" s="53"/>
      <c r="D159" s="54"/>
      <c r="E159" s="54"/>
      <c r="F159" s="186">
        <f t="shared" si="13"/>
        <v>0</v>
      </c>
      <c r="G159" s="186">
        <f t="shared" si="14"/>
        <v>0</v>
      </c>
      <c r="H159" s="186">
        <f t="shared" si="15"/>
        <v>0</v>
      </c>
      <c r="I159" s="187">
        <f t="shared" si="16"/>
        <v>0</v>
      </c>
      <c r="J159" s="56"/>
      <c r="K159" s="57"/>
      <c r="L159" s="57"/>
      <c r="M159" s="188">
        <f t="shared" si="17"/>
        <v>0</v>
      </c>
      <c r="N159" s="187">
        <f t="shared" si="18"/>
        <v>0</v>
      </c>
      <c r="O159" s="60"/>
    </row>
    <row r="160" spans="1:15" s="51" customFormat="1">
      <c r="A160" s="52"/>
      <c r="B160" s="52"/>
      <c r="C160" s="53"/>
      <c r="D160" s="54"/>
      <c r="E160" s="54"/>
      <c r="F160" s="186">
        <f t="shared" si="13"/>
        <v>0</v>
      </c>
      <c r="G160" s="186">
        <f t="shared" si="14"/>
        <v>0</v>
      </c>
      <c r="H160" s="186">
        <f t="shared" si="15"/>
        <v>0</v>
      </c>
      <c r="I160" s="187">
        <f t="shared" si="16"/>
        <v>0</v>
      </c>
      <c r="J160" s="56"/>
      <c r="K160" s="57"/>
      <c r="L160" s="57"/>
      <c r="M160" s="188">
        <f t="shared" si="17"/>
        <v>0</v>
      </c>
      <c r="N160" s="187">
        <f t="shared" si="18"/>
        <v>0</v>
      </c>
      <c r="O160" s="60"/>
    </row>
    <row r="161" spans="1:15" s="51" customFormat="1">
      <c r="A161" s="52"/>
      <c r="B161" s="52"/>
      <c r="C161" s="53"/>
      <c r="D161" s="54"/>
      <c r="E161" s="54"/>
      <c r="F161" s="186">
        <f t="shared" si="13"/>
        <v>0</v>
      </c>
      <c r="G161" s="186">
        <f t="shared" si="14"/>
        <v>0</v>
      </c>
      <c r="H161" s="186">
        <f t="shared" si="15"/>
        <v>0</v>
      </c>
      <c r="I161" s="187">
        <f t="shared" si="16"/>
        <v>0</v>
      </c>
      <c r="J161" s="56"/>
      <c r="K161" s="57"/>
      <c r="L161" s="57"/>
      <c r="M161" s="188">
        <f t="shared" si="17"/>
        <v>0</v>
      </c>
      <c r="N161" s="187">
        <f t="shared" si="18"/>
        <v>0</v>
      </c>
      <c r="O161" s="60"/>
    </row>
    <row r="162" spans="1:15" s="51" customFormat="1">
      <c r="A162" s="52"/>
      <c r="B162" s="52"/>
      <c r="C162" s="53"/>
      <c r="D162" s="54"/>
      <c r="E162" s="54"/>
      <c r="F162" s="186">
        <f t="shared" si="13"/>
        <v>0</v>
      </c>
      <c r="G162" s="186">
        <f t="shared" si="14"/>
        <v>0</v>
      </c>
      <c r="H162" s="186">
        <f t="shared" si="15"/>
        <v>0</v>
      </c>
      <c r="I162" s="187">
        <f t="shared" si="16"/>
        <v>0</v>
      </c>
      <c r="J162" s="56"/>
      <c r="K162" s="57"/>
      <c r="L162" s="57"/>
      <c r="M162" s="188">
        <f t="shared" si="17"/>
        <v>0</v>
      </c>
      <c r="N162" s="187">
        <f t="shared" si="18"/>
        <v>0</v>
      </c>
      <c r="O162" s="60"/>
    </row>
    <row r="163" spans="1:15" s="51" customFormat="1">
      <c r="A163" s="52"/>
      <c r="B163" s="52"/>
      <c r="C163" s="53"/>
      <c r="D163" s="54"/>
      <c r="E163" s="54"/>
      <c r="F163" s="186">
        <f t="shared" si="13"/>
        <v>0</v>
      </c>
      <c r="G163" s="186">
        <f t="shared" si="14"/>
        <v>0</v>
      </c>
      <c r="H163" s="186">
        <f t="shared" si="15"/>
        <v>0</v>
      </c>
      <c r="I163" s="187">
        <f t="shared" si="16"/>
        <v>0</v>
      </c>
      <c r="J163" s="56"/>
      <c r="K163" s="57"/>
      <c r="L163" s="57"/>
      <c r="M163" s="188">
        <f t="shared" si="17"/>
        <v>0</v>
      </c>
      <c r="N163" s="187">
        <f t="shared" si="18"/>
        <v>0</v>
      </c>
      <c r="O163" s="60"/>
    </row>
    <row r="164" spans="1:15" s="51" customFormat="1">
      <c r="A164" s="52"/>
      <c r="B164" s="52"/>
      <c r="C164" s="53"/>
      <c r="D164" s="54"/>
      <c r="E164" s="54"/>
      <c r="F164" s="186">
        <f t="shared" si="13"/>
        <v>0</v>
      </c>
      <c r="G164" s="186">
        <f t="shared" si="14"/>
        <v>0</v>
      </c>
      <c r="H164" s="186">
        <f t="shared" si="15"/>
        <v>0</v>
      </c>
      <c r="I164" s="187">
        <f t="shared" si="16"/>
        <v>0</v>
      </c>
      <c r="J164" s="56"/>
      <c r="K164" s="57"/>
      <c r="L164" s="57"/>
      <c r="M164" s="188">
        <f t="shared" si="17"/>
        <v>0</v>
      </c>
      <c r="N164" s="187">
        <f t="shared" si="18"/>
        <v>0</v>
      </c>
      <c r="O164" s="60"/>
    </row>
    <row r="165" spans="1:15" s="51" customFormat="1">
      <c r="A165" s="52"/>
      <c r="B165" s="52"/>
      <c r="C165" s="53"/>
      <c r="D165" s="54"/>
      <c r="E165" s="54"/>
      <c r="F165" s="186">
        <f t="shared" si="13"/>
        <v>0</v>
      </c>
      <c r="G165" s="186">
        <f t="shared" si="14"/>
        <v>0</v>
      </c>
      <c r="H165" s="186">
        <f t="shared" si="15"/>
        <v>0</v>
      </c>
      <c r="I165" s="187">
        <f t="shared" si="16"/>
        <v>0</v>
      </c>
      <c r="J165" s="56"/>
      <c r="K165" s="57"/>
      <c r="L165" s="57"/>
      <c r="M165" s="188">
        <f t="shared" si="17"/>
        <v>0</v>
      </c>
      <c r="N165" s="187">
        <f t="shared" si="18"/>
        <v>0</v>
      </c>
      <c r="O165" s="60"/>
    </row>
    <row r="166" spans="1:15" s="51" customFormat="1">
      <c r="A166" s="52"/>
      <c r="B166" s="52"/>
      <c r="C166" s="53"/>
      <c r="D166" s="54"/>
      <c r="E166" s="54"/>
      <c r="F166" s="186">
        <f t="shared" si="13"/>
        <v>0</v>
      </c>
      <c r="G166" s="186">
        <f t="shared" si="14"/>
        <v>0</v>
      </c>
      <c r="H166" s="186">
        <f t="shared" si="15"/>
        <v>0</v>
      </c>
      <c r="I166" s="187">
        <f t="shared" si="16"/>
        <v>0</v>
      </c>
      <c r="J166" s="56"/>
      <c r="K166" s="57"/>
      <c r="L166" s="57"/>
      <c r="M166" s="188">
        <f t="shared" si="17"/>
        <v>0</v>
      </c>
      <c r="N166" s="187">
        <f t="shared" si="18"/>
        <v>0</v>
      </c>
      <c r="O166" s="60"/>
    </row>
    <row r="167" spans="1:15" s="51" customFormat="1">
      <c r="A167" s="52"/>
      <c r="B167" s="52"/>
      <c r="C167" s="53"/>
      <c r="D167" s="54"/>
      <c r="E167" s="54"/>
      <c r="F167" s="186">
        <f t="shared" si="13"/>
        <v>0</v>
      </c>
      <c r="G167" s="186">
        <f t="shared" si="14"/>
        <v>0</v>
      </c>
      <c r="H167" s="186">
        <f t="shared" si="15"/>
        <v>0</v>
      </c>
      <c r="I167" s="187">
        <f t="shared" si="16"/>
        <v>0</v>
      </c>
      <c r="J167" s="56"/>
      <c r="K167" s="57"/>
      <c r="L167" s="57"/>
      <c r="M167" s="188">
        <f t="shared" si="17"/>
        <v>0</v>
      </c>
      <c r="N167" s="187">
        <f t="shared" si="18"/>
        <v>0</v>
      </c>
      <c r="O167" s="60"/>
    </row>
    <row r="168" spans="1:15" s="51" customFormat="1">
      <c r="A168" s="52"/>
      <c r="B168" s="52"/>
      <c r="C168" s="53"/>
      <c r="D168" s="54"/>
      <c r="E168" s="54"/>
      <c r="F168" s="186">
        <f t="shared" si="13"/>
        <v>0</v>
      </c>
      <c r="G168" s="186">
        <f t="shared" si="14"/>
        <v>0</v>
      </c>
      <c r="H168" s="186">
        <f t="shared" si="15"/>
        <v>0</v>
      </c>
      <c r="I168" s="187">
        <f t="shared" si="16"/>
        <v>0</v>
      </c>
      <c r="J168" s="56"/>
      <c r="K168" s="57"/>
      <c r="L168" s="57"/>
      <c r="M168" s="188">
        <f t="shared" si="17"/>
        <v>0</v>
      </c>
      <c r="N168" s="187">
        <f t="shared" si="18"/>
        <v>0</v>
      </c>
      <c r="O168" s="60"/>
    </row>
    <row r="169" spans="1:15" s="51" customFormat="1">
      <c r="A169" s="52"/>
      <c r="B169" s="52"/>
      <c r="C169" s="53"/>
      <c r="D169" s="54"/>
      <c r="E169" s="54"/>
      <c r="F169" s="186">
        <f t="shared" si="13"/>
        <v>0</v>
      </c>
      <c r="G169" s="186">
        <f t="shared" si="14"/>
        <v>0</v>
      </c>
      <c r="H169" s="186">
        <f t="shared" si="15"/>
        <v>0</v>
      </c>
      <c r="I169" s="187">
        <f t="shared" si="16"/>
        <v>0</v>
      </c>
      <c r="J169" s="56"/>
      <c r="K169" s="57"/>
      <c r="L169" s="57"/>
      <c r="M169" s="188">
        <f t="shared" si="17"/>
        <v>0</v>
      </c>
      <c r="N169" s="187">
        <f t="shared" si="18"/>
        <v>0</v>
      </c>
      <c r="O169" s="60"/>
    </row>
    <row r="170" spans="1:15" s="51" customFormat="1">
      <c r="A170" s="52"/>
      <c r="B170" s="52"/>
      <c r="C170" s="53"/>
      <c r="D170" s="54"/>
      <c r="E170" s="54"/>
      <c r="F170" s="186">
        <f t="shared" si="13"/>
        <v>0</v>
      </c>
      <c r="G170" s="186">
        <f t="shared" si="14"/>
        <v>0</v>
      </c>
      <c r="H170" s="186">
        <f t="shared" si="15"/>
        <v>0</v>
      </c>
      <c r="I170" s="187">
        <f t="shared" si="16"/>
        <v>0</v>
      </c>
      <c r="J170" s="56"/>
      <c r="K170" s="57"/>
      <c r="L170" s="57"/>
      <c r="M170" s="188">
        <f t="shared" si="17"/>
        <v>0</v>
      </c>
      <c r="N170" s="187">
        <f t="shared" si="18"/>
        <v>0</v>
      </c>
      <c r="O170" s="60"/>
    </row>
    <row r="171" spans="1:15" s="51" customFormat="1">
      <c r="A171" s="52"/>
      <c r="B171" s="52"/>
      <c r="C171" s="53"/>
      <c r="D171" s="54"/>
      <c r="E171" s="54"/>
      <c r="F171" s="186">
        <f t="shared" si="13"/>
        <v>0</v>
      </c>
      <c r="G171" s="186">
        <f t="shared" si="14"/>
        <v>0</v>
      </c>
      <c r="H171" s="186">
        <f t="shared" si="15"/>
        <v>0</v>
      </c>
      <c r="I171" s="187">
        <f t="shared" si="16"/>
        <v>0</v>
      </c>
      <c r="J171" s="56"/>
      <c r="K171" s="57"/>
      <c r="L171" s="57"/>
      <c r="M171" s="188">
        <f t="shared" si="17"/>
        <v>0</v>
      </c>
      <c r="N171" s="187">
        <f t="shared" si="18"/>
        <v>0</v>
      </c>
      <c r="O171" s="60"/>
    </row>
    <row r="172" spans="1:15" s="51" customFormat="1">
      <c r="A172" s="52"/>
      <c r="B172" s="52"/>
      <c r="C172" s="53"/>
      <c r="D172" s="54"/>
      <c r="E172" s="54"/>
      <c r="F172" s="186">
        <f t="shared" si="13"/>
        <v>0</v>
      </c>
      <c r="G172" s="186">
        <f t="shared" si="14"/>
        <v>0</v>
      </c>
      <c r="H172" s="186">
        <f t="shared" si="15"/>
        <v>0</v>
      </c>
      <c r="I172" s="187">
        <f t="shared" si="16"/>
        <v>0</v>
      </c>
      <c r="J172" s="56"/>
      <c r="K172" s="57"/>
      <c r="L172" s="57"/>
      <c r="M172" s="188">
        <f t="shared" si="17"/>
        <v>0</v>
      </c>
      <c r="N172" s="187">
        <f t="shared" si="18"/>
        <v>0</v>
      </c>
      <c r="O172" s="60"/>
    </row>
    <row r="173" spans="1:15" s="51" customFormat="1">
      <c r="A173" s="52"/>
      <c r="B173" s="52"/>
      <c r="C173" s="53"/>
      <c r="D173" s="54"/>
      <c r="E173" s="54"/>
      <c r="F173" s="186">
        <f t="shared" si="13"/>
        <v>0</v>
      </c>
      <c r="G173" s="186">
        <f t="shared" si="14"/>
        <v>0</v>
      </c>
      <c r="H173" s="186">
        <f t="shared" si="15"/>
        <v>0</v>
      </c>
      <c r="I173" s="187">
        <f t="shared" si="16"/>
        <v>0</v>
      </c>
      <c r="J173" s="56"/>
      <c r="K173" s="57"/>
      <c r="L173" s="57"/>
      <c r="M173" s="188">
        <f t="shared" si="17"/>
        <v>0</v>
      </c>
      <c r="N173" s="187">
        <f t="shared" si="18"/>
        <v>0</v>
      </c>
      <c r="O173" s="60"/>
    </row>
    <row r="174" spans="1:15" s="51" customFormat="1">
      <c r="A174" s="52"/>
      <c r="B174" s="52"/>
      <c r="C174" s="53"/>
      <c r="D174" s="54"/>
      <c r="E174" s="54"/>
      <c r="F174" s="186">
        <f t="shared" si="13"/>
        <v>0</v>
      </c>
      <c r="G174" s="186">
        <f t="shared" si="14"/>
        <v>0</v>
      </c>
      <c r="H174" s="186">
        <f t="shared" si="15"/>
        <v>0</v>
      </c>
      <c r="I174" s="187">
        <f t="shared" si="16"/>
        <v>0</v>
      </c>
      <c r="J174" s="56"/>
      <c r="K174" s="57"/>
      <c r="L174" s="57"/>
      <c r="M174" s="188">
        <f t="shared" si="17"/>
        <v>0</v>
      </c>
      <c r="N174" s="187">
        <f t="shared" si="18"/>
        <v>0</v>
      </c>
      <c r="O174" s="60"/>
    </row>
    <row r="175" spans="1:15" s="51" customFormat="1">
      <c r="A175" s="52"/>
      <c r="B175" s="52"/>
      <c r="C175" s="53"/>
      <c r="D175" s="54"/>
      <c r="E175" s="54"/>
      <c r="F175" s="186">
        <f t="shared" si="13"/>
        <v>0</v>
      </c>
      <c r="G175" s="186">
        <f t="shared" si="14"/>
        <v>0</v>
      </c>
      <c r="H175" s="186">
        <f t="shared" si="15"/>
        <v>0</v>
      </c>
      <c r="I175" s="187">
        <f t="shared" si="16"/>
        <v>0</v>
      </c>
      <c r="J175" s="56"/>
      <c r="K175" s="57"/>
      <c r="L175" s="57"/>
      <c r="M175" s="188">
        <f t="shared" si="17"/>
        <v>0</v>
      </c>
      <c r="N175" s="187">
        <f t="shared" si="18"/>
        <v>0</v>
      </c>
      <c r="O175" s="60"/>
    </row>
    <row r="176" spans="1:15" s="51" customFormat="1">
      <c r="A176" s="52"/>
      <c r="B176" s="52"/>
      <c r="C176" s="53"/>
      <c r="D176" s="54"/>
      <c r="E176" s="54"/>
      <c r="F176" s="186">
        <f t="shared" si="13"/>
        <v>0</v>
      </c>
      <c r="G176" s="186">
        <f t="shared" si="14"/>
        <v>0</v>
      </c>
      <c r="H176" s="186">
        <f t="shared" si="15"/>
        <v>0</v>
      </c>
      <c r="I176" s="187">
        <f t="shared" si="16"/>
        <v>0</v>
      </c>
      <c r="J176" s="56"/>
      <c r="K176" s="57"/>
      <c r="L176" s="57"/>
      <c r="M176" s="188">
        <f t="shared" si="17"/>
        <v>0</v>
      </c>
      <c r="N176" s="187">
        <f t="shared" si="18"/>
        <v>0</v>
      </c>
      <c r="O176" s="60"/>
    </row>
    <row r="177" spans="1:15" s="51" customFormat="1">
      <c r="A177" s="52"/>
      <c r="B177" s="52"/>
      <c r="C177" s="53"/>
      <c r="D177" s="54"/>
      <c r="E177" s="54"/>
      <c r="F177" s="186">
        <f t="shared" si="13"/>
        <v>0</v>
      </c>
      <c r="G177" s="186">
        <f t="shared" si="14"/>
        <v>0</v>
      </c>
      <c r="H177" s="186">
        <f t="shared" si="15"/>
        <v>0</v>
      </c>
      <c r="I177" s="187">
        <f t="shared" si="16"/>
        <v>0</v>
      </c>
      <c r="J177" s="56"/>
      <c r="K177" s="57"/>
      <c r="L177" s="57"/>
      <c r="M177" s="188">
        <f t="shared" si="17"/>
        <v>0</v>
      </c>
      <c r="N177" s="187">
        <f t="shared" si="18"/>
        <v>0</v>
      </c>
      <c r="O177" s="60"/>
    </row>
    <row r="178" spans="1:15" s="51" customFormat="1">
      <c r="A178" s="52"/>
      <c r="B178" s="52"/>
      <c r="C178" s="53"/>
      <c r="D178" s="54"/>
      <c r="E178" s="54"/>
      <c r="F178" s="186">
        <f t="shared" si="13"/>
        <v>0</v>
      </c>
      <c r="G178" s="186">
        <f t="shared" si="14"/>
        <v>0</v>
      </c>
      <c r="H178" s="186">
        <f t="shared" si="15"/>
        <v>0</v>
      </c>
      <c r="I178" s="187">
        <f t="shared" si="16"/>
        <v>0</v>
      </c>
      <c r="J178" s="56"/>
      <c r="K178" s="57"/>
      <c r="L178" s="57"/>
      <c r="M178" s="188">
        <f t="shared" si="17"/>
        <v>0</v>
      </c>
      <c r="N178" s="187">
        <f t="shared" si="18"/>
        <v>0</v>
      </c>
      <c r="O178" s="60"/>
    </row>
    <row r="179" spans="1:15" s="51" customFormat="1">
      <c r="A179" s="52"/>
      <c r="B179" s="52"/>
      <c r="C179" s="53"/>
      <c r="D179" s="54"/>
      <c r="E179" s="54"/>
      <c r="F179" s="186">
        <f t="shared" si="13"/>
        <v>0</v>
      </c>
      <c r="G179" s="186">
        <f t="shared" si="14"/>
        <v>0</v>
      </c>
      <c r="H179" s="186">
        <f t="shared" si="15"/>
        <v>0</v>
      </c>
      <c r="I179" s="187">
        <f t="shared" si="16"/>
        <v>0</v>
      </c>
      <c r="J179" s="56"/>
      <c r="K179" s="57"/>
      <c r="L179" s="57"/>
      <c r="M179" s="188">
        <f t="shared" si="17"/>
        <v>0</v>
      </c>
      <c r="N179" s="187">
        <f t="shared" si="18"/>
        <v>0</v>
      </c>
      <c r="O179" s="60"/>
    </row>
    <row r="180" spans="1:15" s="51" customFormat="1">
      <c r="A180" s="52"/>
      <c r="B180" s="52"/>
      <c r="C180" s="53"/>
      <c r="D180" s="54"/>
      <c r="E180" s="54"/>
      <c r="F180" s="186">
        <f t="shared" si="13"/>
        <v>0</v>
      </c>
      <c r="G180" s="186">
        <f t="shared" si="14"/>
        <v>0</v>
      </c>
      <c r="H180" s="186">
        <f t="shared" si="15"/>
        <v>0</v>
      </c>
      <c r="I180" s="187">
        <f t="shared" si="16"/>
        <v>0</v>
      </c>
      <c r="J180" s="56"/>
      <c r="K180" s="57"/>
      <c r="L180" s="57"/>
      <c r="M180" s="188">
        <f t="shared" si="17"/>
        <v>0</v>
      </c>
      <c r="N180" s="187">
        <f t="shared" si="18"/>
        <v>0</v>
      </c>
      <c r="O180" s="60"/>
    </row>
    <row r="181" spans="1:15" s="51" customFormat="1">
      <c r="A181" s="52"/>
      <c r="B181" s="52"/>
      <c r="C181" s="53"/>
      <c r="D181" s="54"/>
      <c r="E181" s="54"/>
      <c r="F181" s="186">
        <f t="shared" si="13"/>
        <v>0</v>
      </c>
      <c r="G181" s="186">
        <f t="shared" si="14"/>
        <v>0</v>
      </c>
      <c r="H181" s="186">
        <f t="shared" si="15"/>
        <v>0</v>
      </c>
      <c r="I181" s="187">
        <f t="shared" si="16"/>
        <v>0</v>
      </c>
      <c r="J181" s="56"/>
      <c r="K181" s="57"/>
      <c r="L181" s="57"/>
      <c r="M181" s="188">
        <f t="shared" si="17"/>
        <v>0</v>
      </c>
      <c r="N181" s="187">
        <f t="shared" si="18"/>
        <v>0</v>
      </c>
      <c r="O181" s="60"/>
    </row>
    <row r="182" spans="1:15" s="51" customFormat="1">
      <c r="A182" s="52"/>
      <c r="B182" s="52"/>
      <c r="C182" s="53"/>
      <c r="D182" s="54"/>
      <c r="E182" s="54"/>
      <c r="F182" s="186">
        <f t="shared" si="13"/>
        <v>0</v>
      </c>
      <c r="G182" s="186">
        <f t="shared" si="14"/>
        <v>0</v>
      </c>
      <c r="H182" s="186">
        <f t="shared" si="15"/>
        <v>0</v>
      </c>
      <c r="I182" s="187">
        <f t="shared" si="16"/>
        <v>0</v>
      </c>
      <c r="J182" s="56"/>
      <c r="K182" s="57"/>
      <c r="L182" s="57"/>
      <c r="M182" s="188">
        <f t="shared" si="17"/>
        <v>0</v>
      </c>
      <c r="N182" s="187">
        <f t="shared" si="18"/>
        <v>0</v>
      </c>
      <c r="O182" s="60"/>
    </row>
    <row r="183" spans="1:15" s="51" customFormat="1">
      <c r="A183" s="52"/>
      <c r="B183" s="52"/>
      <c r="C183" s="53"/>
      <c r="D183" s="54"/>
      <c r="E183" s="54"/>
      <c r="F183" s="186">
        <f t="shared" si="13"/>
        <v>0</v>
      </c>
      <c r="G183" s="186">
        <f t="shared" si="14"/>
        <v>0</v>
      </c>
      <c r="H183" s="186">
        <f t="shared" si="15"/>
        <v>0</v>
      </c>
      <c r="I183" s="187">
        <f t="shared" si="16"/>
        <v>0</v>
      </c>
      <c r="J183" s="56"/>
      <c r="K183" s="57"/>
      <c r="L183" s="57"/>
      <c r="M183" s="188">
        <f t="shared" si="17"/>
        <v>0</v>
      </c>
      <c r="N183" s="187">
        <f t="shared" si="18"/>
        <v>0</v>
      </c>
      <c r="O183" s="60"/>
    </row>
    <row r="184" spans="1:15" s="51" customFormat="1">
      <c r="A184" s="52"/>
      <c r="B184" s="52"/>
      <c r="C184" s="53"/>
      <c r="D184" s="54"/>
      <c r="E184" s="54"/>
      <c r="F184" s="186">
        <f t="shared" si="13"/>
        <v>0</v>
      </c>
      <c r="G184" s="186">
        <f t="shared" si="14"/>
        <v>0</v>
      </c>
      <c r="H184" s="186">
        <f t="shared" si="15"/>
        <v>0</v>
      </c>
      <c r="I184" s="187">
        <f t="shared" si="16"/>
        <v>0</v>
      </c>
      <c r="J184" s="56"/>
      <c r="K184" s="57"/>
      <c r="L184" s="57"/>
      <c r="M184" s="188">
        <f t="shared" si="17"/>
        <v>0</v>
      </c>
      <c r="N184" s="187">
        <f t="shared" si="18"/>
        <v>0</v>
      </c>
      <c r="O184" s="60"/>
    </row>
    <row r="185" spans="1:15" s="51" customFormat="1">
      <c r="A185" s="52"/>
      <c r="B185" s="52"/>
      <c r="C185" s="53"/>
      <c r="D185" s="54"/>
      <c r="E185" s="54"/>
      <c r="F185" s="186">
        <f t="shared" si="13"/>
        <v>0</v>
      </c>
      <c r="G185" s="186">
        <f t="shared" si="14"/>
        <v>0</v>
      </c>
      <c r="H185" s="186">
        <f t="shared" si="15"/>
        <v>0</v>
      </c>
      <c r="I185" s="187">
        <f t="shared" si="16"/>
        <v>0</v>
      </c>
      <c r="J185" s="56"/>
      <c r="K185" s="57"/>
      <c r="L185" s="57"/>
      <c r="M185" s="188">
        <f t="shared" si="17"/>
        <v>0</v>
      </c>
      <c r="N185" s="187">
        <f t="shared" si="18"/>
        <v>0</v>
      </c>
      <c r="O185" s="60"/>
    </row>
    <row r="186" spans="1:15" s="51" customFormat="1">
      <c r="A186" s="52"/>
      <c r="B186" s="52"/>
      <c r="C186" s="53"/>
      <c r="D186" s="54"/>
      <c r="E186" s="54"/>
      <c r="F186" s="186">
        <f t="shared" si="13"/>
        <v>0</v>
      </c>
      <c r="G186" s="186">
        <f t="shared" si="14"/>
        <v>0</v>
      </c>
      <c r="H186" s="186">
        <f t="shared" si="15"/>
        <v>0</v>
      </c>
      <c r="I186" s="187">
        <f t="shared" si="16"/>
        <v>0</v>
      </c>
      <c r="J186" s="56"/>
      <c r="K186" s="57"/>
      <c r="L186" s="57"/>
      <c r="M186" s="188">
        <f t="shared" si="17"/>
        <v>0</v>
      </c>
      <c r="N186" s="187">
        <f t="shared" si="18"/>
        <v>0</v>
      </c>
      <c r="O186" s="60"/>
    </row>
    <row r="187" spans="1:15" s="51" customFormat="1">
      <c r="A187" s="52"/>
      <c r="B187" s="52"/>
      <c r="C187" s="53"/>
      <c r="D187" s="54"/>
      <c r="E187" s="54"/>
      <c r="F187" s="186">
        <f t="shared" si="13"/>
        <v>0</v>
      </c>
      <c r="G187" s="186">
        <f t="shared" si="14"/>
        <v>0</v>
      </c>
      <c r="H187" s="186">
        <f t="shared" si="15"/>
        <v>0</v>
      </c>
      <c r="I187" s="187">
        <f t="shared" si="16"/>
        <v>0</v>
      </c>
      <c r="J187" s="56"/>
      <c r="K187" s="57"/>
      <c r="L187" s="57"/>
      <c r="M187" s="188">
        <f t="shared" si="17"/>
        <v>0</v>
      </c>
      <c r="N187" s="187">
        <f t="shared" si="18"/>
        <v>0</v>
      </c>
      <c r="O187" s="60"/>
    </row>
    <row r="188" spans="1:15" s="51" customFormat="1">
      <c r="A188" s="52"/>
      <c r="B188" s="52"/>
      <c r="C188" s="53"/>
      <c r="D188" s="54"/>
      <c r="E188" s="54"/>
      <c r="F188" s="186">
        <f t="shared" si="13"/>
        <v>0</v>
      </c>
      <c r="G188" s="186">
        <f t="shared" si="14"/>
        <v>0</v>
      </c>
      <c r="H188" s="186">
        <f t="shared" si="15"/>
        <v>0</v>
      </c>
      <c r="I188" s="187">
        <f t="shared" si="16"/>
        <v>0</v>
      </c>
      <c r="J188" s="56"/>
      <c r="K188" s="57"/>
      <c r="L188" s="57"/>
      <c r="M188" s="188">
        <f t="shared" si="17"/>
        <v>0</v>
      </c>
      <c r="N188" s="187">
        <f t="shared" si="18"/>
        <v>0</v>
      </c>
      <c r="O188" s="60"/>
    </row>
    <row r="189" spans="1:15" s="51" customFormat="1">
      <c r="A189" s="52"/>
      <c r="B189" s="52"/>
      <c r="C189" s="53"/>
      <c r="D189" s="54"/>
      <c r="E189" s="54"/>
      <c r="F189" s="186">
        <f t="shared" si="13"/>
        <v>0</v>
      </c>
      <c r="G189" s="186">
        <f t="shared" si="14"/>
        <v>0</v>
      </c>
      <c r="H189" s="186">
        <f t="shared" si="15"/>
        <v>0</v>
      </c>
      <c r="I189" s="187">
        <f t="shared" si="16"/>
        <v>0</v>
      </c>
      <c r="J189" s="56"/>
      <c r="K189" s="57"/>
      <c r="L189" s="57"/>
      <c r="M189" s="188">
        <f t="shared" si="17"/>
        <v>0</v>
      </c>
      <c r="N189" s="187">
        <f t="shared" si="18"/>
        <v>0</v>
      </c>
      <c r="O189" s="60"/>
    </row>
    <row r="190" spans="1:15" s="51" customFormat="1">
      <c r="A190" s="52"/>
      <c r="B190" s="52"/>
      <c r="C190" s="53"/>
      <c r="D190" s="54"/>
      <c r="E190" s="54"/>
      <c r="F190" s="186">
        <f t="shared" si="13"/>
        <v>0</v>
      </c>
      <c r="G190" s="186">
        <f t="shared" si="14"/>
        <v>0</v>
      </c>
      <c r="H190" s="186">
        <f t="shared" si="15"/>
        <v>0</v>
      </c>
      <c r="I190" s="187">
        <f t="shared" si="16"/>
        <v>0</v>
      </c>
      <c r="J190" s="56"/>
      <c r="K190" s="57"/>
      <c r="L190" s="57"/>
      <c r="M190" s="188">
        <f t="shared" si="17"/>
        <v>0</v>
      </c>
      <c r="N190" s="187">
        <f t="shared" si="18"/>
        <v>0</v>
      </c>
      <c r="O190" s="60"/>
    </row>
    <row r="191" spans="1:15" s="51" customFormat="1">
      <c r="A191" s="52"/>
      <c r="B191" s="52"/>
      <c r="C191" s="53"/>
      <c r="D191" s="54"/>
      <c r="E191" s="54"/>
      <c r="F191" s="186">
        <f t="shared" si="13"/>
        <v>0</v>
      </c>
      <c r="G191" s="186">
        <f t="shared" si="14"/>
        <v>0</v>
      </c>
      <c r="H191" s="186">
        <f t="shared" si="15"/>
        <v>0</v>
      </c>
      <c r="I191" s="187">
        <f t="shared" si="16"/>
        <v>0</v>
      </c>
      <c r="J191" s="56"/>
      <c r="K191" s="57"/>
      <c r="L191" s="57"/>
      <c r="M191" s="188">
        <f t="shared" si="17"/>
        <v>0</v>
      </c>
      <c r="N191" s="187">
        <f t="shared" si="18"/>
        <v>0</v>
      </c>
      <c r="O191" s="60"/>
    </row>
    <row r="192" spans="1:15" s="51" customFormat="1">
      <c r="A192" s="52"/>
      <c r="B192" s="52"/>
      <c r="C192" s="53"/>
      <c r="D192" s="54"/>
      <c r="E192" s="54"/>
      <c r="F192" s="186">
        <f t="shared" si="13"/>
        <v>0</v>
      </c>
      <c r="G192" s="186">
        <f t="shared" si="14"/>
        <v>0</v>
      </c>
      <c r="H192" s="186">
        <f t="shared" si="15"/>
        <v>0</v>
      </c>
      <c r="I192" s="187">
        <f t="shared" si="16"/>
        <v>0</v>
      </c>
      <c r="J192" s="56"/>
      <c r="K192" s="57"/>
      <c r="L192" s="57"/>
      <c r="M192" s="188">
        <f t="shared" si="17"/>
        <v>0</v>
      </c>
      <c r="N192" s="187">
        <f t="shared" si="18"/>
        <v>0</v>
      </c>
      <c r="O192" s="60"/>
    </row>
    <row r="193" spans="1:15" s="51" customFormat="1">
      <c r="A193" s="52"/>
      <c r="B193" s="52"/>
      <c r="C193" s="53"/>
      <c r="D193" s="54"/>
      <c r="E193" s="54"/>
      <c r="F193" s="186">
        <f t="shared" si="13"/>
        <v>0</v>
      </c>
      <c r="G193" s="186">
        <f t="shared" si="14"/>
        <v>0</v>
      </c>
      <c r="H193" s="186">
        <f t="shared" si="15"/>
        <v>0</v>
      </c>
      <c r="I193" s="187">
        <f t="shared" si="16"/>
        <v>0</v>
      </c>
      <c r="J193" s="56"/>
      <c r="K193" s="57"/>
      <c r="L193" s="57"/>
      <c r="M193" s="188">
        <f t="shared" si="17"/>
        <v>0</v>
      </c>
      <c r="N193" s="187">
        <f t="shared" si="18"/>
        <v>0</v>
      </c>
      <c r="O193" s="60"/>
    </row>
    <row r="194" spans="1:15" s="51" customFormat="1">
      <c r="A194" s="52"/>
      <c r="B194" s="52"/>
      <c r="C194" s="53"/>
      <c r="D194" s="54"/>
      <c r="E194" s="54"/>
      <c r="F194" s="186">
        <f t="shared" si="13"/>
        <v>0</v>
      </c>
      <c r="G194" s="186">
        <f t="shared" si="14"/>
        <v>0</v>
      </c>
      <c r="H194" s="186">
        <f t="shared" si="15"/>
        <v>0</v>
      </c>
      <c r="I194" s="187">
        <f t="shared" si="16"/>
        <v>0</v>
      </c>
      <c r="J194" s="56"/>
      <c r="K194" s="57"/>
      <c r="L194" s="57"/>
      <c r="M194" s="188">
        <f t="shared" si="17"/>
        <v>0</v>
      </c>
      <c r="N194" s="187">
        <f t="shared" si="18"/>
        <v>0</v>
      </c>
      <c r="O194" s="60"/>
    </row>
    <row r="195" spans="1:15" s="51" customFormat="1">
      <c r="A195" s="52"/>
      <c r="B195" s="52"/>
      <c r="C195" s="53"/>
      <c r="D195" s="54"/>
      <c r="E195" s="54"/>
      <c r="F195" s="186">
        <f t="shared" si="13"/>
        <v>0</v>
      </c>
      <c r="G195" s="186">
        <f t="shared" si="14"/>
        <v>0</v>
      </c>
      <c r="H195" s="186">
        <f t="shared" si="15"/>
        <v>0</v>
      </c>
      <c r="I195" s="187">
        <f t="shared" si="16"/>
        <v>0</v>
      </c>
      <c r="J195" s="56"/>
      <c r="K195" s="57"/>
      <c r="L195" s="57"/>
      <c r="M195" s="188">
        <f t="shared" si="17"/>
        <v>0</v>
      </c>
      <c r="N195" s="187">
        <f t="shared" si="18"/>
        <v>0</v>
      </c>
      <c r="O195" s="60"/>
    </row>
    <row r="196" spans="1:15" s="51" customFormat="1">
      <c r="A196" s="52"/>
      <c r="B196" s="52"/>
      <c r="C196" s="53"/>
      <c r="D196" s="54"/>
      <c r="E196" s="54"/>
      <c r="F196" s="186">
        <f t="shared" si="13"/>
        <v>0</v>
      </c>
      <c r="G196" s="186">
        <f t="shared" si="14"/>
        <v>0</v>
      </c>
      <c r="H196" s="186">
        <f t="shared" si="15"/>
        <v>0</v>
      </c>
      <c r="I196" s="187">
        <f t="shared" si="16"/>
        <v>0</v>
      </c>
      <c r="J196" s="56"/>
      <c r="K196" s="57"/>
      <c r="L196" s="57"/>
      <c r="M196" s="188">
        <f t="shared" si="17"/>
        <v>0</v>
      </c>
      <c r="N196" s="187">
        <f t="shared" si="18"/>
        <v>0</v>
      </c>
      <c r="O196" s="60"/>
    </row>
    <row r="197" spans="1:15" s="51" customFormat="1">
      <c r="A197" s="52"/>
      <c r="B197" s="52"/>
      <c r="C197" s="53"/>
      <c r="D197" s="54"/>
      <c r="E197" s="54"/>
      <c r="F197" s="186">
        <f t="shared" si="13"/>
        <v>0</v>
      </c>
      <c r="G197" s="186">
        <f t="shared" si="14"/>
        <v>0</v>
      </c>
      <c r="H197" s="186">
        <f t="shared" si="15"/>
        <v>0</v>
      </c>
      <c r="I197" s="187">
        <f t="shared" si="16"/>
        <v>0</v>
      </c>
      <c r="J197" s="56"/>
      <c r="K197" s="57"/>
      <c r="L197" s="57"/>
      <c r="M197" s="188">
        <f t="shared" si="17"/>
        <v>0</v>
      </c>
      <c r="N197" s="187">
        <f t="shared" si="18"/>
        <v>0</v>
      </c>
      <c r="O197" s="60"/>
    </row>
    <row r="198" spans="1:15" s="51" customFormat="1">
      <c r="A198" s="52"/>
      <c r="B198" s="52"/>
      <c r="C198" s="53"/>
      <c r="D198" s="54"/>
      <c r="E198" s="54"/>
      <c r="F198" s="186">
        <f t="shared" si="13"/>
        <v>0</v>
      </c>
      <c r="G198" s="186">
        <f t="shared" si="14"/>
        <v>0</v>
      </c>
      <c r="H198" s="186">
        <f t="shared" si="15"/>
        <v>0</v>
      </c>
      <c r="I198" s="187">
        <f t="shared" si="16"/>
        <v>0</v>
      </c>
      <c r="J198" s="56"/>
      <c r="K198" s="57"/>
      <c r="L198" s="57"/>
      <c r="M198" s="188">
        <f t="shared" si="17"/>
        <v>0</v>
      </c>
      <c r="N198" s="187">
        <f t="shared" si="18"/>
        <v>0</v>
      </c>
      <c r="O198" s="60"/>
    </row>
    <row r="199" spans="1:15" s="51" customFormat="1">
      <c r="A199" s="52"/>
      <c r="B199" s="52"/>
      <c r="C199" s="53"/>
      <c r="D199" s="54"/>
      <c r="E199" s="54"/>
      <c r="F199" s="186">
        <f t="shared" si="13"/>
        <v>0</v>
      </c>
      <c r="G199" s="186">
        <f t="shared" si="14"/>
        <v>0</v>
      </c>
      <c r="H199" s="186">
        <f t="shared" si="15"/>
        <v>0</v>
      </c>
      <c r="I199" s="187">
        <f t="shared" si="16"/>
        <v>0</v>
      </c>
      <c r="J199" s="56"/>
      <c r="K199" s="57"/>
      <c r="L199" s="57"/>
      <c r="M199" s="188">
        <f t="shared" si="17"/>
        <v>0</v>
      </c>
      <c r="N199" s="187">
        <f t="shared" si="18"/>
        <v>0</v>
      </c>
      <c r="O199" s="60"/>
    </row>
    <row r="200" spans="1:15" s="51" customFormat="1">
      <c r="A200" s="52"/>
      <c r="B200" s="52"/>
      <c r="C200" s="53"/>
      <c r="D200" s="54"/>
      <c r="E200" s="54"/>
      <c r="F200" s="186">
        <f t="shared" si="13"/>
        <v>0</v>
      </c>
      <c r="G200" s="186">
        <f t="shared" si="14"/>
        <v>0</v>
      </c>
      <c r="H200" s="186">
        <f t="shared" si="15"/>
        <v>0</v>
      </c>
      <c r="I200" s="187">
        <f t="shared" si="16"/>
        <v>0</v>
      </c>
      <c r="J200" s="56"/>
      <c r="K200" s="57"/>
      <c r="L200" s="57"/>
      <c r="M200" s="188">
        <f t="shared" si="17"/>
        <v>0</v>
      </c>
      <c r="N200" s="187">
        <f t="shared" si="18"/>
        <v>0</v>
      </c>
      <c r="O200" s="60"/>
    </row>
    <row r="201" spans="1:15" s="51" customFormat="1">
      <c r="A201" s="52"/>
      <c r="B201" s="52"/>
      <c r="C201" s="53"/>
      <c r="D201" s="54"/>
      <c r="E201" s="54"/>
      <c r="F201" s="186">
        <f t="shared" si="13"/>
        <v>0</v>
      </c>
      <c r="G201" s="186">
        <f t="shared" si="14"/>
        <v>0</v>
      </c>
      <c r="H201" s="186">
        <f t="shared" si="15"/>
        <v>0</v>
      </c>
      <c r="I201" s="187">
        <f t="shared" si="16"/>
        <v>0</v>
      </c>
      <c r="J201" s="56"/>
      <c r="K201" s="57"/>
      <c r="L201" s="57"/>
      <c r="M201" s="188">
        <f t="shared" si="17"/>
        <v>0</v>
      </c>
      <c r="N201" s="187">
        <f t="shared" si="18"/>
        <v>0</v>
      </c>
      <c r="O201" s="60"/>
    </row>
    <row r="202" spans="1:15" s="51" customFormat="1">
      <c r="A202" s="52"/>
      <c r="B202" s="52"/>
      <c r="C202" s="53"/>
      <c r="D202" s="54"/>
      <c r="E202" s="54"/>
      <c r="F202" s="186">
        <f t="shared" si="13"/>
        <v>0</v>
      </c>
      <c r="G202" s="186">
        <f t="shared" si="14"/>
        <v>0</v>
      </c>
      <c r="H202" s="186">
        <f t="shared" si="15"/>
        <v>0</v>
      </c>
      <c r="I202" s="187">
        <f t="shared" si="16"/>
        <v>0</v>
      </c>
      <c r="J202" s="56"/>
      <c r="K202" s="57"/>
      <c r="L202" s="57"/>
      <c r="M202" s="188">
        <f t="shared" si="17"/>
        <v>0</v>
      </c>
      <c r="N202" s="187">
        <f t="shared" si="18"/>
        <v>0</v>
      </c>
      <c r="O202" s="60"/>
    </row>
    <row r="203" spans="1:15" s="51" customFormat="1">
      <c r="A203" s="52"/>
      <c r="B203" s="52"/>
      <c r="C203" s="53"/>
      <c r="D203" s="54"/>
      <c r="E203" s="54"/>
      <c r="F203" s="186">
        <f t="shared" si="13"/>
        <v>0</v>
      </c>
      <c r="G203" s="186">
        <f t="shared" si="14"/>
        <v>0</v>
      </c>
      <c r="H203" s="186">
        <f t="shared" si="15"/>
        <v>0</v>
      </c>
      <c r="I203" s="187">
        <f t="shared" si="16"/>
        <v>0</v>
      </c>
      <c r="J203" s="56"/>
      <c r="K203" s="57"/>
      <c r="L203" s="57"/>
      <c r="M203" s="188">
        <f t="shared" si="17"/>
        <v>0</v>
      </c>
      <c r="N203" s="187">
        <f t="shared" si="18"/>
        <v>0</v>
      </c>
      <c r="O203" s="60"/>
    </row>
    <row r="204" spans="1:15" s="51" customFormat="1">
      <c r="A204" s="52"/>
      <c r="B204" s="52"/>
      <c r="C204" s="53"/>
      <c r="D204" s="54"/>
      <c r="E204" s="54"/>
      <c r="F204" s="186">
        <f t="shared" ref="F204:F249" si="19">IF(E204&gt;D204,E204-D204,0)</f>
        <v>0</v>
      </c>
      <c r="G204" s="186">
        <f t="shared" ref="G204:G249" si="20">IF(E204&lt;D204,D204-E204,0)</f>
        <v>0</v>
      </c>
      <c r="H204" s="186">
        <f t="shared" ref="H204:H249" si="21">E204</f>
        <v>0</v>
      </c>
      <c r="I204" s="187">
        <f t="shared" ref="I204:I249" si="22">IFERROR((H204/D204),0)</f>
        <v>0</v>
      </c>
      <c r="J204" s="56"/>
      <c r="K204" s="57"/>
      <c r="L204" s="57"/>
      <c r="M204" s="188">
        <f t="shared" ref="M204:M249" si="23">K204-L204</f>
        <v>0</v>
      </c>
      <c r="N204" s="187">
        <f t="shared" ref="N204:N249" si="24">IFERROR((L204/K204),0)</f>
        <v>0</v>
      </c>
      <c r="O204" s="60"/>
    </row>
    <row r="205" spans="1:15" s="51" customFormat="1">
      <c r="A205" s="52"/>
      <c r="B205" s="52"/>
      <c r="C205" s="53"/>
      <c r="D205" s="54"/>
      <c r="E205" s="54"/>
      <c r="F205" s="186">
        <f t="shared" si="19"/>
        <v>0</v>
      </c>
      <c r="G205" s="186">
        <f t="shared" si="20"/>
        <v>0</v>
      </c>
      <c r="H205" s="186">
        <f t="shared" si="21"/>
        <v>0</v>
      </c>
      <c r="I205" s="187">
        <f t="shared" si="22"/>
        <v>0</v>
      </c>
      <c r="J205" s="56"/>
      <c r="K205" s="57"/>
      <c r="L205" s="57"/>
      <c r="M205" s="188">
        <f t="shared" si="23"/>
        <v>0</v>
      </c>
      <c r="N205" s="187">
        <f t="shared" si="24"/>
        <v>0</v>
      </c>
      <c r="O205" s="60"/>
    </row>
    <row r="206" spans="1:15" s="51" customFormat="1">
      <c r="A206" s="52"/>
      <c r="B206" s="52"/>
      <c r="C206" s="53"/>
      <c r="D206" s="54"/>
      <c r="E206" s="54"/>
      <c r="F206" s="186">
        <f t="shared" si="19"/>
        <v>0</v>
      </c>
      <c r="G206" s="186">
        <f t="shared" si="20"/>
        <v>0</v>
      </c>
      <c r="H206" s="186">
        <f t="shared" si="21"/>
        <v>0</v>
      </c>
      <c r="I206" s="187">
        <f t="shared" si="22"/>
        <v>0</v>
      </c>
      <c r="J206" s="56"/>
      <c r="K206" s="57"/>
      <c r="L206" s="57"/>
      <c r="M206" s="188">
        <f t="shared" si="23"/>
        <v>0</v>
      </c>
      <c r="N206" s="187">
        <f t="shared" si="24"/>
        <v>0</v>
      </c>
      <c r="O206" s="60"/>
    </row>
    <row r="207" spans="1:15" s="51" customFormat="1">
      <c r="A207" s="52"/>
      <c r="B207" s="52"/>
      <c r="C207" s="53"/>
      <c r="D207" s="54"/>
      <c r="E207" s="54"/>
      <c r="F207" s="186">
        <f t="shared" si="19"/>
        <v>0</v>
      </c>
      <c r="G207" s="186">
        <f t="shared" si="20"/>
        <v>0</v>
      </c>
      <c r="H207" s="186">
        <f t="shared" si="21"/>
        <v>0</v>
      </c>
      <c r="I207" s="187">
        <f t="shared" si="22"/>
        <v>0</v>
      </c>
      <c r="J207" s="56"/>
      <c r="K207" s="57"/>
      <c r="L207" s="57"/>
      <c r="M207" s="188">
        <f t="shared" si="23"/>
        <v>0</v>
      </c>
      <c r="N207" s="187">
        <f t="shared" si="24"/>
        <v>0</v>
      </c>
      <c r="O207" s="60"/>
    </row>
    <row r="208" spans="1:15" s="51" customFormat="1">
      <c r="A208" s="52"/>
      <c r="B208" s="52"/>
      <c r="C208" s="53"/>
      <c r="D208" s="54"/>
      <c r="E208" s="54"/>
      <c r="F208" s="186">
        <f t="shared" si="19"/>
        <v>0</v>
      </c>
      <c r="G208" s="186">
        <f t="shared" si="20"/>
        <v>0</v>
      </c>
      <c r="H208" s="186">
        <f t="shared" si="21"/>
        <v>0</v>
      </c>
      <c r="I208" s="187">
        <f t="shared" si="22"/>
        <v>0</v>
      </c>
      <c r="J208" s="56"/>
      <c r="K208" s="57"/>
      <c r="L208" s="57"/>
      <c r="M208" s="188">
        <f t="shared" si="23"/>
        <v>0</v>
      </c>
      <c r="N208" s="187">
        <f t="shared" si="24"/>
        <v>0</v>
      </c>
      <c r="O208" s="60"/>
    </row>
    <row r="209" spans="1:15" s="51" customFormat="1">
      <c r="A209" s="52"/>
      <c r="B209" s="52"/>
      <c r="C209" s="53"/>
      <c r="D209" s="54"/>
      <c r="E209" s="54"/>
      <c r="F209" s="186">
        <f t="shared" si="19"/>
        <v>0</v>
      </c>
      <c r="G209" s="186">
        <f t="shared" si="20"/>
        <v>0</v>
      </c>
      <c r="H209" s="186">
        <f t="shared" si="21"/>
        <v>0</v>
      </c>
      <c r="I209" s="187">
        <f t="shared" si="22"/>
        <v>0</v>
      </c>
      <c r="J209" s="56"/>
      <c r="K209" s="57"/>
      <c r="L209" s="57"/>
      <c r="M209" s="188">
        <f t="shared" si="23"/>
        <v>0</v>
      </c>
      <c r="N209" s="187">
        <f t="shared" si="24"/>
        <v>0</v>
      </c>
      <c r="O209" s="60"/>
    </row>
    <row r="210" spans="1:15" s="51" customFormat="1">
      <c r="A210" s="52"/>
      <c r="B210" s="52"/>
      <c r="C210" s="53"/>
      <c r="D210" s="54"/>
      <c r="E210" s="54"/>
      <c r="F210" s="186">
        <f t="shared" si="19"/>
        <v>0</v>
      </c>
      <c r="G210" s="186">
        <f t="shared" si="20"/>
        <v>0</v>
      </c>
      <c r="H210" s="186">
        <f t="shared" si="21"/>
        <v>0</v>
      </c>
      <c r="I210" s="187">
        <f t="shared" si="22"/>
        <v>0</v>
      </c>
      <c r="J210" s="56"/>
      <c r="K210" s="57"/>
      <c r="L210" s="57"/>
      <c r="M210" s="188">
        <f t="shared" si="23"/>
        <v>0</v>
      </c>
      <c r="N210" s="187">
        <f t="shared" si="24"/>
        <v>0</v>
      </c>
      <c r="O210" s="60"/>
    </row>
    <row r="211" spans="1:15" s="51" customFormat="1">
      <c r="A211" s="52"/>
      <c r="B211" s="52"/>
      <c r="C211" s="53"/>
      <c r="D211" s="54"/>
      <c r="E211" s="54"/>
      <c r="F211" s="186">
        <f t="shared" si="19"/>
        <v>0</v>
      </c>
      <c r="G211" s="186">
        <f t="shared" si="20"/>
        <v>0</v>
      </c>
      <c r="H211" s="186">
        <f t="shared" si="21"/>
        <v>0</v>
      </c>
      <c r="I211" s="187">
        <f t="shared" si="22"/>
        <v>0</v>
      </c>
      <c r="J211" s="56"/>
      <c r="K211" s="57"/>
      <c r="L211" s="57"/>
      <c r="M211" s="188">
        <f t="shared" si="23"/>
        <v>0</v>
      </c>
      <c r="N211" s="187">
        <f t="shared" si="24"/>
        <v>0</v>
      </c>
      <c r="O211" s="60"/>
    </row>
    <row r="212" spans="1:15" s="51" customFormat="1">
      <c r="A212" s="52"/>
      <c r="B212" s="52"/>
      <c r="C212" s="53"/>
      <c r="D212" s="54"/>
      <c r="E212" s="54"/>
      <c r="F212" s="186">
        <f t="shared" si="19"/>
        <v>0</v>
      </c>
      <c r="G212" s="186">
        <f t="shared" si="20"/>
        <v>0</v>
      </c>
      <c r="H212" s="186">
        <f t="shared" si="21"/>
        <v>0</v>
      </c>
      <c r="I212" s="187">
        <f t="shared" si="22"/>
        <v>0</v>
      </c>
      <c r="J212" s="56"/>
      <c r="K212" s="57"/>
      <c r="L212" s="57"/>
      <c r="M212" s="188">
        <f t="shared" si="23"/>
        <v>0</v>
      </c>
      <c r="N212" s="187">
        <f t="shared" si="24"/>
        <v>0</v>
      </c>
      <c r="O212" s="60"/>
    </row>
    <row r="213" spans="1:15" s="51" customFormat="1">
      <c r="A213" s="52"/>
      <c r="B213" s="52"/>
      <c r="C213" s="53"/>
      <c r="D213" s="54"/>
      <c r="E213" s="54"/>
      <c r="F213" s="186">
        <f t="shared" si="19"/>
        <v>0</v>
      </c>
      <c r="G213" s="186">
        <f t="shared" si="20"/>
        <v>0</v>
      </c>
      <c r="H213" s="186">
        <f t="shared" si="21"/>
        <v>0</v>
      </c>
      <c r="I213" s="187">
        <f t="shared" si="22"/>
        <v>0</v>
      </c>
      <c r="J213" s="56"/>
      <c r="K213" s="57"/>
      <c r="L213" s="57"/>
      <c r="M213" s="188">
        <f t="shared" si="23"/>
        <v>0</v>
      </c>
      <c r="N213" s="187">
        <f t="shared" si="24"/>
        <v>0</v>
      </c>
      <c r="O213" s="60"/>
    </row>
    <row r="214" spans="1:15" s="51" customFormat="1">
      <c r="A214" s="52"/>
      <c r="B214" s="52"/>
      <c r="C214" s="53"/>
      <c r="D214" s="54"/>
      <c r="E214" s="54"/>
      <c r="F214" s="186">
        <f t="shared" si="19"/>
        <v>0</v>
      </c>
      <c r="G214" s="186">
        <f t="shared" si="20"/>
        <v>0</v>
      </c>
      <c r="H214" s="186">
        <f t="shared" si="21"/>
        <v>0</v>
      </c>
      <c r="I214" s="187">
        <f t="shared" si="22"/>
        <v>0</v>
      </c>
      <c r="J214" s="56"/>
      <c r="K214" s="57"/>
      <c r="L214" s="57"/>
      <c r="M214" s="188">
        <f t="shared" si="23"/>
        <v>0</v>
      </c>
      <c r="N214" s="187">
        <f t="shared" si="24"/>
        <v>0</v>
      </c>
      <c r="O214" s="60"/>
    </row>
    <row r="215" spans="1:15" s="51" customFormat="1">
      <c r="A215" s="52"/>
      <c r="B215" s="52"/>
      <c r="C215" s="53"/>
      <c r="D215" s="54"/>
      <c r="E215" s="54"/>
      <c r="F215" s="186">
        <f t="shared" si="19"/>
        <v>0</v>
      </c>
      <c r="G215" s="186">
        <f t="shared" si="20"/>
        <v>0</v>
      </c>
      <c r="H215" s="186">
        <f t="shared" si="21"/>
        <v>0</v>
      </c>
      <c r="I215" s="187">
        <f t="shared" si="22"/>
        <v>0</v>
      </c>
      <c r="J215" s="56"/>
      <c r="K215" s="57"/>
      <c r="L215" s="57"/>
      <c r="M215" s="188">
        <f t="shared" si="23"/>
        <v>0</v>
      </c>
      <c r="N215" s="187">
        <f t="shared" si="24"/>
        <v>0</v>
      </c>
      <c r="O215" s="60"/>
    </row>
    <row r="216" spans="1:15" s="51" customFormat="1">
      <c r="A216" s="52"/>
      <c r="B216" s="52"/>
      <c r="C216" s="53"/>
      <c r="D216" s="54"/>
      <c r="E216" s="54"/>
      <c r="F216" s="186">
        <f t="shared" si="19"/>
        <v>0</v>
      </c>
      <c r="G216" s="186">
        <f t="shared" si="20"/>
        <v>0</v>
      </c>
      <c r="H216" s="186">
        <f t="shared" si="21"/>
        <v>0</v>
      </c>
      <c r="I216" s="187">
        <f t="shared" si="22"/>
        <v>0</v>
      </c>
      <c r="J216" s="56"/>
      <c r="K216" s="57"/>
      <c r="L216" s="57"/>
      <c r="M216" s="188">
        <f t="shared" si="23"/>
        <v>0</v>
      </c>
      <c r="N216" s="187">
        <f t="shared" si="24"/>
        <v>0</v>
      </c>
      <c r="O216" s="60"/>
    </row>
    <row r="217" spans="1:15" s="51" customFormat="1">
      <c r="A217" s="52"/>
      <c r="B217" s="52"/>
      <c r="C217" s="53"/>
      <c r="D217" s="54"/>
      <c r="E217" s="54"/>
      <c r="F217" s="186">
        <f t="shared" si="19"/>
        <v>0</v>
      </c>
      <c r="G217" s="186">
        <f t="shared" si="20"/>
        <v>0</v>
      </c>
      <c r="H217" s="186">
        <f t="shared" si="21"/>
        <v>0</v>
      </c>
      <c r="I217" s="187">
        <f t="shared" si="22"/>
        <v>0</v>
      </c>
      <c r="J217" s="56"/>
      <c r="K217" s="57"/>
      <c r="L217" s="57"/>
      <c r="M217" s="188">
        <f t="shared" si="23"/>
        <v>0</v>
      </c>
      <c r="N217" s="187">
        <f t="shared" si="24"/>
        <v>0</v>
      </c>
      <c r="O217" s="60"/>
    </row>
    <row r="218" spans="1:15" s="51" customFormat="1">
      <c r="A218" s="52"/>
      <c r="B218" s="52"/>
      <c r="C218" s="53"/>
      <c r="D218" s="54"/>
      <c r="E218" s="54"/>
      <c r="F218" s="186">
        <f t="shared" si="19"/>
        <v>0</v>
      </c>
      <c r="G218" s="186">
        <f t="shared" si="20"/>
        <v>0</v>
      </c>
      <c r="H218" s="186">
        <f t="shared" si="21"/>
        <v>0</v>
      </c>
      <c r="I218" s="187">
        <f t="shared" si="22"/>
        <v>0</v>
      </c>
      <c r="J218" s="56"/>
      <c r="K218" s="57"/>
      <c r="L218" s="57"/>
      <c r="M218" s="188">
        <f t="shared" si="23"/>
        <v>0</v>
      </c>
      <c r="N218" s="187">
        <f t="shared" si="24"/>
        <v>0</v>
      </c>
      <c r="O218" s="60"/>
    </row>
    <row r="219" spans="1:15" s="51" customFormat="1">
      <c r="A219" s="52"/>
      <c r="B219" s="52"/>
      <c r="C219" s="53"/>
      <c r="D219" s="54"/>
      <c r="E219" s="54"/>
      <c r="F219" s="186">
        <f t="shared" si="19"/>
        <v>0</v>
      </c>
      <c r="G219" s="186">
        <f t="shared" si="20"/>
        <v>0</v>
      </c>
      <c r="H219" s="186">
        <f t="shared" si="21"/>
        <v>0</v>
      </c>
      <c r="I219" s="187">
        <f t="shared" si="22"/>
        <v>0</v>
      </c>
      <c r="J219" s="56"/>
      <c r="K219" s="57"/>
      <c r="L219" s="57"/>
      <c r="M219" s="188">
        <f t="shared" si="23"/>
        <v>0</v>
      </c>
      <c r="N219" s="187">
        <f t="shared" si="24"/>
        <v>0</v>
      </c>
      <c r="O219" s="60"/>
    </row>
    <row r="220" spans="1:15" s="51" customFormat="1">
      <c r="A220" s="52"/>
      <c r="B220" s="52"/>
      <c r="C220" s="53"/>
      <c r="D220" s="54"/>
      <c r="E220" s="54"/>
      <c r="F220" s="186">
        <f t="shared" si="19"/>
        <v>0</v>
      </c>
      <c r="G220" s="186">
        <f t="shared" si="20"/>
        <v>0</v>
      </c>
      <c r="H220" s="186">
        <f t="shared" si="21"/>
        <v>0</v>
      </c>
      <c r="I220" s="187">
        <f t="shared" si="22"/>
        <v>0</v>
      </c>
      <c r="J220" s="56"/>
      <c r="K220" s="57"/>
      <c r="L220" s="57"/>
      <c r="M220" s="188">
        <f t="shared" si="23"/>
        <v>0</v>
      </c>
      <c r="N220" s="187">
        <f t="shared" si="24"/>
        <v>0</v>
      </c>
      <c r="O220" s="60"/>
    </row>
    <row r="221" spans="1:15" s="51" customFormat="1">
      <c r="A221" s="52"/>
      <c r="B221" s="52"/>
      <c r="C221" s="53"/>
      <c r="D221" s="54"/>
      <c r="E221" s="54"/>
      <c r="F221" s="186">
        <f t="shared" si="19"/>
        <v>0</v>
      </c>
      <c r="G221" s="186">
        <f t="shared" si="20"/>
        <v>0</v>
      </c>
      <c r="H221" s="186">
        <f t="shared" si="21"/>
        <v>0</v>
      </c>
      <c r="I221" s="187">
        <f t="shared" si="22"/>
        <v>0</v>
      </c>
      <c r="J221" s="56"/>
      <c r="K221" s="57"/>
      <c r="L221" s="57"/>
      <c r="M221" s="188">
        <f t="shared" si="23"/>
        <v>0</v>
      </c>
      <c r="N221" s="187">
        <f t="shared" si="24"/>
        <v>0</v>
      </c>
      <c r="O221" s="60"/>
    </row>
    <row r="222" spans="1:15" s="51" customFormat="1">
      <c r="A222" s="52"/>
      <c r="B222" s="52"/>
      <c r="C222" s="53"/>
      <c r="D222" s="54"/>
      <c r="E222" s="54"/>
      <c r="F222" s="186">
        <f t="shared" si="19"/>
        <v>0</v>
      </c>
      <c r="G222" s="186">
        <f t="shared" si="20"/>
        <v>0</v>
      </c>
      <c r="H222" s="186">
        <f t="shared" si="21"/>
        <v>0</v>
      </c>
      <c r="I222" s="187">
        <f t="shared" si="22"/>
        <v>0</v>
      </c>
      <c r="J222" s="56"/>
      <c r="K222" s="57"/>
      <c r="L222" s="57"/>
      <c r="M222" s="188">
        <f t="shared" si="23"/>
        <v>0</v>
      </c>
      <c r="N222" s="187">
        <f t="shared" si="24"/>
        <v>0</v>
      </c>
      <c r="O222" s="60"/>
    </row>
    <row r="223" spans="1:15" s="51" customFormat="1">
      <c r="A223" s="52"/>
      <c r="B223" s="52"/>
      <c r="C223" s="53"/>
      <c r="D223" s="54"/>
      <c r="E223" s="54"/>
      <c r="F223" s="186">
        <f t="shared" si="19"/>
        <v>0</v>
      </c>
      <c r="G223" s="186">
        <f t="shared" si="20"/>
        <v>0</v>
      </c>
      <c r="H223" s="186">
        <f t="shared" si="21"/>
        <v>0</v>
      </c>
      <c r="I223" s="187">
        <f t="shared" si="22"/>
        <v>0</v>
      </c>
      <c r="J223" s="56"/>
      <c r="K223" s="57"/>
      <c r="L223" s="57"/>
      <c r="M223" s="188">
        <f t="shared" si="23"/>
        <v>0</v>
      </c>
      <c r="N223" s="187">
        <f t="shared" si="24"/>
        <v>0</v>
      </c>
      <c r="O223" s="60"/>
    </row>
    <row r="224" spans="1:15" s="51" customFormat="1">
      <c r="A224" s="52"/>
      <c r="B224" s="52"/>
      <c r="C224" s="53"/>
      <c r="D224" s="54"/>
      <c r="E224" s="54"/>
      <c r="F224" s="186">
        <f t="shared" si="19"/>
        <v>0</v>
      </c>
      <c r="G224" s="186">
        <f t="shared" si="20"/>
        <v>0</v>
      </c>
      <c r="H224" s="186">
        <f t="shared" si="21"/>
        <v>0</v>
      </c>
      <c r="I224" s="187">
        <f t="shared" si="22"/>
        <v>0</v>
      </c>
      <c r="J224" s="56"/>
      <c r="K224" s="57"/>
      <c r="L224" s="57"/>
      <c r="M224" s="188">
        <f t="shared" si="23"/>
        <v>0</v>
      </c>
      <c r="N224" s="187">
        <f t="shared" si="24"/>
        <v>0</v>
      </c>
      <c r="O224" s="60"/>
    </row>
    <row r="225" spans="1:15" s="51" customFormat="1">
      <c r="A225" s="52"/>
      <c r="B225" s="52"/>
      <c r="C225" s="53"/>
      <c r="D225" s="54"/>
      <c r="E225" s="54"/>
      <c r="F225" s="186">
        <f t="shared" si="19"/>
        <v>0</v>
      </c>
      <c r="G225" s="186">
        <f t="shared" si="20"/>
        <v>0</v>
      </c>
      <c r="H225" s="186">
        <f t="shared" si="21"/>
        <v>0</v>
      </c>
      <c r="I225" s="187">
        <f t="shared" si="22"/>
        <v>0</v>
      </c>
      <c r="J225" s="56"/>
      <c r="K225" s="57"/>
      <c r="L225" s="57"/>
      <c r="M225" s="188">
        <f t="shared" si="23"/>
        <v>0</v>
      </c>
      <c r="N225" s="187">
        <f t="shared" si="24"/>
        <v>0</v>
      </c>
      <c r="O225" s="60"/>
    </row>
    <row r="226" spans="1:15" s="51" customFormat="1">
      <c r="A226" s="52"/>
      <c r="B226" s="52"/>
      <c r="C226" s="53"/>
      <c r="D226" s="54"/>
      <c r="E226" s="54"/>
      <c r="F226" s="186">
        <f t="shared" si="19"/>
        <v>0</v>
      </c>
      <c r="G226" s="186">
        <f t="shared" si="20"/>
        <v>0</v>
      </c>
      <c r="H226" s="186">
        <f t="shared" si="21"/>
        <v>0</v>
      </c>
      <c r="I226" s="187">
        <f t="shared" si="22"/>
        <v>0</v>
      </c>
      <c r="J226" s="56"/>
      <c r="K226" s="57"/>
      <c r="L226" s="57"/>
      <c r="M226" s="188">
        <f t="shared" si="23"/>
        <v>0</v>
      </c>
      <c r="N226" s="187">
        <f t="shared" si="24"/>
        <v>0</v>
      </c>
      <c r="O226" s="60"/>
    </row>
    <row r="227" spans="1:15" s="51" customFormat="1">
      <c r="A227" s="52"/>
      <c r="B227" s="52"/>
      <c r="C227" s="53"/>
      <c r="D227" s="54"/>
      <c r="E227" s="54"/>
      <c r="F227" s="186">
        <f t="shared" si="19"/>
        <v>0</v>
      </c>
      <c r="G227" s="186">
        <f t="shared" si="20"/>
        <v>0</v>
      </c>
      <c r="H227" s="186">
        <f t="shared" si="21"/>
        <v>0</v>
      </c>
      <c r="I227" s="187">
        <f t="shared" si="22"/>
        <v>0</v>
      </c>
      <c r="J227" s="56"/>
      <c r="K227" s="57"/>
      <c r="L227" s="57"/>
      <c r="M227" s="188">
        <f t="shared" si="23"/>
        <v>0</v>
      </c>
      <c r="N227" s="187">
        <f t="shared" si="24"/>
        <v>0</v>
      </c>
      <c r="O227" s="60"/>
    </row>
    <row r="228" spans="1:15" s="51" customFormat="1">
      <c r="A228" s="52"/>
      <c r="B228" s="52"/>
      <c r="C228" s="53"/>
      <c r="D228" s="54"/>
      <c r="E228" s="54"/>
      <c r="F228" s="186">
        <f t="shared" si="19"/>
        <v>0</v>
      </c>
      <c r="G228" s="186">
        <f t="shared" si="20"/>
        <v>0</v>
      </c>
      <c r="H228" s="186">
        <f t="shared" si="21"/>
        <v>0</v>
      </c>
      <c r="I228" s="187">
        <f t="shared" si="22"/>
        <v>0</v>
      </c>
      <c r="J228" s="56"/>
      <c r="K228" s="57"/>
      <c r="L228" s="57"/>
      <c r="M228" s="188">
        <f t="shared" si="23"/>
        <v>0</v>
      </c>
      <c r="N228" s="187">
        <f t="shared" si="24"/>
        <v>0</v>
      </c>
      <c r="O228" s="60"/>
    </row>
    <row r="229" spans="1:15" s="51" customFormat="1">
      <c r="A229" s="52"/>
      <c r="B229" s="52"/>
      <c r="C229" s="53"/>
      <c r="D229" s="54"/>
      <c r="E229" s="54"/>
      <c r="F229" s="186">
        <f t="shared" si="19"/>
        <v>0</v>
      </c>
      <c r="G229" s="186">
        <f t="shared" si="20"/>
        <v>0</v>
      </c>
      <c r="H229" s="186">
        <f t="shared" si="21"/>
        <v>0</v>
      </c>
      <c r="I229" s="187">
        <f t="shared" si="22"/>
        <v>0</v>
      </c>
      <c r="J229" s="56"/>
      <c r="K229" s="57"/>
      <c r="L229" s="57"/>
      <c r="M229" s="188">
        <f t="shared" si="23"/>
        <v>0</v>
      </c>
      <c r="N229" s="187">
        <f t="shared" si="24"/>
        <v>0</v>
      </c>
      <c r="O229" s="60"/>
    </row>
    <row r="230" spans="1:15" s="51" customFormat="1">
      <c r="A230" s="52"/>
      <c r="B230" s="52"/>
      <c r="C230" s="53"/>
      <c r="D230" s="54"/>
      <c r="E230" s="54"/>
      <c r="F230" s="186">
        <f t="shared" si="19"/>
        <v>0</v>
      </c>
      <c r="G230" s="186">
        <f t="shared" si="20"/>
        <v>0</v>
      </c>
      <c r="H230" s="186">
        <f t="shared" si="21"/>
        <v>0</v>
      </c>
      <c r="I230" s="187">
        <f t="shared" si="22"/>
        <v>0</v>
      </c>
      <c r="J230" s="56"/>
      <c r="K230" s="57"/>
      <c r="L230" s="57"/>
      <c r="M230" s="188">
        <f t="shared" si="23"/>
        <v>0</v>
      </c>
      <c r="N230" s="187">
        <f t="shared" si="24"/>
        <v>0</v>
      </c>
      <c r="O230" s="60"/>
    </row>
    <row r="231" spans="1:15" s="51" customFormat="1">
      <c r="A231" s="52"/>
      <c r="B231" s="52"/>
      <c r="C231" s="53"/>
      <c r="D231" s="54"/>
      <c r="E231" s="54"/>
      <c r="F231" s="186">
        <f t="shared" si="19"/>
        <v>0</v>
      </c>
      <c r="G231" s="186">
        <f t="shared" si="20"/>
        <v>0</v>
      </c>
      <c r="H231" s="186">
        <f t="shared" si="21"/>
        <v>0</v>
      </c>
      <c r="I231" s="187">
        <f t="shared" si="22"/>
        <v>0</v>
      </c>
      <c r="J231" s="56"/>
      <c r="K231" s="57"/>
      <c r="L231" s="57"/>
      <c r="M231" s="188">
        <f t="shared" si="23"/>
        <v>0</v>
      </c>
      <c r="N231" s="187">
        <f t="shared" si="24"/>
        <v>0</v>
      </c>
      <c r="O231" s="60"/>
    </row>
    <row r="232" spans="1:15" s="51" customFormat="1">
      <c r="A232" s="52"/>
      <c r="B232" s="52"/>
      <c r="C232" s="53"/>
      <c r="D232" s="54"/>
      <c r="E232" s="54"/>
      <c r="F232" s="186">
        <f t="shared" si="19"/>
        <v>0</v>
      </c>
      <c r="G232" s="186">
        <f t="shared" si="20"/>
        <v>0</v>
      </c>
      <c r="H232" s="186">
        <f t="shared" si="21"/>
        <v>0</v>
      </c>
      <c r="I232" s="187">
        <f t="shared" si="22"/>
        <v>0</v>
      </c>
      <c r="J232" s="56"/>
      <c r="K232" s="57"/>
      <c r="L232" s="57"/>
      <c r="M232" s="188">
        <f t="shared" si="23"/>
        <v>0</v>
      </c>
      <c r="N232" s="187">
        <f t="shared" si="24"/>
        <v>0</v>
      </c>
      <c r="O232" s="60"/>
    </row>
    <row r="233" spans="1:15" s="51" customFormat="1">
      <c r="A233" s="52"/>
      <c r="B233" s="52"/>
      <c r="C233" s="53"/>
      <c r="D233" s="54"/>
      <c r="E233" s="54"/>
      <c r="F233" s="186">
        <f t="shared" si="19"/>
        <v>0</v>
      </c>
      <c r="G233" s="186">
        <f t="shared" si="20"/>
        <v>0</v>
      </c>
      <c r="H233" s="186">
        <f t="shared" si="21"/>
        <v>0</v>
      </c>
      <c r="I233" s="187">
        <f t="shared" si="22"/>
        <v>0</v>
      </c>
      <c r="J233" s="56"/>
      <c r="K233" s="57"/>
      <c r="L233" s="57"/>
      <c r="M233" s="188">
        <f t="shared" si="23"/>
        <v>0</v>
      </c>
      <c r="N233" s="187">
        <f t="shared" si="24"/>
        <v>0</v>
      </c>
      <c r="O233" s="60"/>
    </row>
    <row r="234" spans="1:15" s="51" customFormat="1">
      <c r="A234" s="52"/>
      <c r="B234" s="52"/>
      <c r="C234" s="53"/>
      <c r="D234" s="54"/>
      <c r="E234" s="54"/>
      <c r="F234" s="186">
        <f t="shared" si="19"/>
        <v>0</v>
      </c>
      <c r="G234" s="186">
        <f t="shared" si="20"/>
        <v>0</v>
      </c>
      <c r="H234" s="186">
        <f t="shared" si="21"/>
        <v>0</v>
      </c>
      <c r="I234" s="187">
        <f t="shared" si="22"/>
        <v>0</v>
      </c>
      <c r="J234" s="56"/>
      <c r="K234" s="57"/>
      <c r="L234" s="57"/>
      <c r="M234" s="188">
        <f t="shared" si="23"/>
        <v>0</v>
      </c>
      <c r="N234" s="187">
        <f t="shared" si="24"/>
        <v>0</v>
      </c>
      <c r="O234" s="60"/>
    </row>
    <row r="235" spans="1:15" s="51" customFormat="1">
      <c r="A235" s="52"/>
      <c r="B235" s="52"/>
      <c r="C235" s="53"/>
      <c r="D235" s="54"/>
      <c r="E235" s="54"/>
      <c r="F235" s="186">
        <f t="shared" si="19"/>
        <v>0</v>
      </c>
      <c r="G235" s="186">
        <f t="shared" si="20"/>
        <v>0</v>
      </c>
      <c r="H235" s="186">
        <f t="shared" si="21"/>
        <v>0</v>
      </c>
      <c r="I235" s="187">
        <f t="shared" si="22"/>
        <v>0</v>
      </c>
      <c r="J235" s="56"/>
      <c r="K235" s="57"/>
      <c r="L235" s="57"/>
      <c r="M235" s="188">
        <f t="shared" si="23"/>
        <v>0</v>
      </c>
      <c r="N235" s="187">
        <f t="shared" si="24"/>
        <v>0</v>
      </c>
      <c r="O235" s="60"/>
    </row>
    <row r="236" spans="1:15" s="51" customFormat="1">
      <c r="A236" s="52"/>
      <c r="B236" s="52"/>
      <c r="C236" s="53"/>
      <c r="D236" s="54"/>
      <c r="E236" s="54"/>
      <c r="F236" s="186">
        <f t="shared" si="19"/>
        <v>0</v>
      </c>
      <c r="G236" s="186">
        <f t="shared" si="20"/>
        <v>0</v>
      </c>
      <c r="H236" s="186">
        <f t="shared" si="21"/>
        <v>0</v>
      </c>
      <c r="I236" s="187">
        <f t="shared" si="22"/>
        <v>0</v>
      </c>
      <c r="J236" s="56"/>
      <c r="K236" s="57"/>
      <c r="L236" s="57"/>
      <c r="M236" s="188">
        <f t="shared" si="23"/>
        <v>0</v>
      </c>
      <c r="N236" s="187">
        <f t="shared" si="24"/>
        <v>0</v>
      </c>
      <c r="O236" s="60"/>
    </row>
    <row r="237" spans="1:15" s="51" customFormat="1">
      <c r="A237" s="52"/>
      <c r="B237" s="52"/>
      <c r="C237" s="53"/>
      <c r="D237" s="54"/>
      <c r="E237" s="54"/>
      <c r="F237" s="186">
        <f t="shared" si="19"/>
        <v>0</v>
      </c>
      <c r="G237" s="186">
        <f t="shared" si="20"/>
        <v>0</v>
      </c>
      <c r="H237" s="186">
        <f t="shared" si="21"/>
        <v>0</v>
      </c>
      <c r="I237" s="187">
        <f t="shared" si="22"/>
        <v>0</v>
      </c>
      <c r="J237" s="56"/>
      <c r="K237" s="57"/>
      <c r="L237" s="57"/>
      <c r="M237" s="188">
        <f t="shared" si="23"/>
        <v>0</v>
      </c>
      <c r="N237" s="187">
        <f t="shared" si="24"/>
        <v>0</v>
      </c>
      <c r="O237" s="60"/>
    </row>
    <row r="238" spans="1:15" s="51" customFormat="1">
      <c r="A238" s="52"/>
      <c r="B238" s="52"/>
      <c r="C238" s="53"/>
      <c r="D238" s="54"/>
      <c r="E238" s="54"/>
      <c r="F238" s="186">
        <f t="shared" si="19"/>
        <v>0</v>
      </c>
      <c r="G238" s="186">
        <f t="shared" si="20"/>
        <v>0</v>
      </c>
      <c r="H238" s="186">
        <f t="shared" si="21"/>
        <v>0</v>
      </c>
      <c r="I238" s="187">
        <f t="shared" si="22"/>
        <v>0</v>
      </c>
      <c r="J238" s="56"/>
      <c r="K238" s="57"/>
      <c r="L238" s="57"/>
      <c r="M238" s="188">
        <f t="shared" si="23"/>
        <v>0</v>
      </c>
      <c r="N238" s="187">
        <f t="shared" si="24"/>
        <v>0</v>
      </c>
      <c r="O238" s="60"/>
    </row>
    <row r="239" spans="1:15" s="51" customFormat="1">
      <c r="A239" s="52"/>
      <c r="B239" s="52"/>
      <c r="C239" s="53"/>
      <c r="D239" s="54"/>
      <c r="E239" s="54"/>
      <c r="F239" s="186">
        <f t="shared" si="19"/>
        <v>0</v>
      </c>
      <c r="G239" s="186">
        <f t="shared" si="20"/>
        <v>0</v>
      </c>
      <c r="H239" s="186">
        <f t="shared" si="21"/>
        <v>0</v>
      </c>
      <c r="I239" s="187">
        <f t="shared" si="22"/>
        <v>0</v>
      </c>
      <c r="J239" s="56"/>
      <c r="K239" s="57"/>
      <c r="L239" s="57"/>
      <c r="M239" s="188">
        <f t="shared" si="23"/>
        <v>0</v>
      </c>
      <c r="N239" s="187">
        <f t="shared" si="24"/>
        <v>0</v>
      </c>
      <c r="O239" s="60"/>
    </row>
    <row r="240" spans="1:15" s="51" customFormat="1">
      <c r="A240" s="52"/>
      <c r="B240" s="52"/>
      <c r="C240" s="53"/>
      <c r="D240" s="54"/>
      <c r="E240" s="54"/>
      <c r="F240" s="186">
        <f t="shared" si="19"/>
        <v>0</v>
      </c>
      <c r="G240" s="186">
        <f t="shared" si="20"/>
        <v>0</v>
      </c>
      <c r="H240" s="186">
        <f t="shared" si="21"/>
        <v>0</v>
      </c>
      <c r="I240" s="187">
        <f t="shared" si="22"/>
        <v>0</v>
      </c>
      <c r="J240" s="56"/>
      <c r="K240" s="57"/>
      <c r="L240" s="57"/>
      <c r="M240" s="188">
        <f t="shared" si="23"/>
        <v>0</v>
      </c>
      <c r="N240" s="187">
        <f t="shared" si="24"/>
        <v>0</v>
      </c>
      <c r="O240" s="60"/>
    </row>
    <row r="241" spans="1:15" s="51" customFormat="1">
      <c r="A241" s="52"/>
      <c r="B241" s="52"/>
      <c r="C241" s="53"/>
      <c r="D241" s="54"/>
      <c r="E241" s="54"/>
      <c r="F241" s="186">
        <f t="shared" si="19"/>
        <v>0</v>
      </c>
      <c r="G241" s="186">
        <f t="shared" si="20"/>
        <v>0</v>
      </c>
      <c r="H241" s="186">
        <f t="shared" si="21"/>
        <v>0</v>
      </c>
      <c r="I241" s="187">
        <f t="shared" si="22"/>
        <v>0</v>
      </c>
      <c r="J241" s="56"/>
      <c r="K241" s="57"/>
      <c r="L241" s="57"/>
      <c r="M241" s="188">
        <f t="shared" si="23"/>
        <v>0</v>
      </c>
      <c r="N241" s="187">
        <f t="shared" si="24"/>
        <v>0</v>
      </c>
      <c r="O241" s="60"/>
    </row>
    <row r="242" spans="1:15" s="51" customFormat="1">
      <c r="A242" s="52"/>
      <c r="B242" s="52"/>
      <c r="C242" s="53"/>
      <c r="D242" s="54"/>
      <c r="E242" s="54"/>
      <c r="F242" s="186">
        <f t="shared" si="19"/>
        <v>0</v>
      </c>
      <c r="G242" s="186">
        <f t="shared" si="20"/>
        <v>0</v>
      </c>
      <c r="H242" s="186">
        <f t="shared" si="21"/>
        <v>0</v>
      </c>
      <c r="I242" s="187">
        <f t="shared" si="22"/>
        <v>0</v>
      </c>
      <c r="J242" s="56"/>
      <c r="K242" s="57"/>
      <c r="L242" s="57"/>
      <c r="M242" s="188">
        <f t="shared" si="23"/>
        <v>0</v>
      </c>
      <c r="N242" s="187">
        <f t="shared" si="24"/>
        <v>0</v>
      </c>
      <c r="O242" s="60"/>
    </row>
    <row r="243" spans="1:15" s="51" customFormat="1" ht="14.45" customHeight="1">
      <c r="A243" s="52"/>
      <c r="B243" s="52"/>
      <c r="C243" s="53"/>
      <c r="D243" s="54"/>
      <c r="E243" s="54"/>
      <c r="F243" s="186">
        <f t="shared" si="19"/>
        <v>0</v>
      </c>
      <c r="G243" s="186">
        <f t="shared" si="20"/>
        <v>0</v>
      </c>
      <c r="H243" s="186">
        <f t="shared" si="21"/>
        <v>0</v>
      </c>
      <c r="I243" s="187">
        <f t="shared" si="22"/>
        <v>0</v>
      </c>
      <c r="J243" s="56"/>
      <c r="K243" s="57"/>
      <c r="L243" s="57"/>
      <c r="M243" s="188">
        <f t="shared" si="23"/>
        <v>0</v>
      </c>
      <c r="N243" s="187">
        <f t="shared" si="24"/>
        <v>0</v>
      </c>
      <c r="O243" s="60"/>
    </row>
    <row r="244" spans="1:15" s="51" customFormat="1" ht="14.45" customHeight="1">
      <c r="A244" s="52"/>
      <c r="B244" s="52"/>
      <c r="C244" s="53"/>
      <c r="D244" s="54"/>
      <c r="E244" s="54"/>
      <c r="F244" s="186">
        <f t="shared" si="19"/>
        <v>0</v>
      </c>
      <c r="G244" s="186">
        <f t="shared" si="20"/>
        <v>0</v>
      </c>
      <c r="H244" s="186">
        <f t="shared" si="21"/>
        <v>0</v>
      </c>
      <c r="I244" s="187">
        <f t="shared" si="22"/>
        <v>0</v>
      </c>
      <c r="J244" s="56"/>
      <c r="K244" s="57"/>
      <c r="L244" s="57"/>
      <c r="M244" s="188">
        <f t="shared" si="23"/>
        <v>0</v>
      </c>
      <c r="N244" s="187">
        <f t="shared" si="24"/>
        <v>0</v>
      </c>
      <c r="O244" s="60"/>
    </row>
    <row r="245" spans="1:15" s="51" customFormat="1" ht="14.45" customHeight="1">
      <c r="A245" s="52"/>
      <c r="B245" s="52"/>
      <c r="C245" s="53"/>
      <c r="D245" s="62"/>
      <c r="E245" s="62"/>
      <c r="F245" s="186">
        <f t="shared" si="19"/>
        <v>0</v>
      </c>
      <c r="G245" s="186">
        <f t="shared" si="20"/>
        <v>0</v>
      </c>
      <c r="H245" s="186">
        <f t="shared" si="21"/>
        <v>0</v>
      </c>
      <c r="I245" s="187">
        <f t="shared" si="22"/>
        <v>0</v>
      </c>
      <c r="J245" s="56"/>
      <c r="K245" s="63"/>
      <c r="L245" s="63"/>
      <c r="M245" s="188">
        <f t="shared" si="23"/>
        <v>0</v>
      </c>
      <c r="N245" s="187">
        <f t="shared" si="24"/>
        <v>0</v>
      </c>
      <c r="O245" s="60"/>
    </row>
    <row r="246" spans="1:15" s="51" customFormat="1">
      <c r="A246" s="52"/>
      <c r="B246" s="52"/>
      <c r="C246" s="53"/>
      <c r="D246" s="62"/>
      <c r="E246" s="62"/>
      <c r="F246" s="186">
        <f t="shared" si="19"/>
        <v>0</v>
      </c>
      <c r="G246" s="186">
        <f t="shared" si="20"/>
        <v>0</v>
      </c>
      <c r="H246" s="186">
        <f t="shared" si="21"/>
        <v>0</v>
      </c>
      <c r="I246" s="187">
        <f t="shared" si="22"/>
        <v>0</v>
      </c>
      <c r="J246" s="56"/>
      <c r="K246" s="63"/>
      <c r="L246" s="63"/>
      <c r="M246" s="188">
        <f t="shared" si="23"/>
        <v>0</v>
      </c>
      <c r="N246" s="187">
        <f t="shared" si="24"/>
        <v>0</v>
      </c>
      <c r="O246" s="60"/>
    </row>
    <row r="247" spans="1:15" s="51" customFormat="1">
      <c r="A247" s="52"/>
      <c r="B247" s="52"/>
      <c r="C247" s="53"/>
      <c r="D247" s="62"/>
      <c r="E247" s="62"/>
      <c r="F247" s="186">
        <f t="shared" si="19"/>
        <v>0</v>
      </c>
      <c r="G247" s="186">
        <f t="shared" si="20"/>
        <v>0</v>
      </c>
      <c r="H247" s="186">
        <f t="shared" si="21"/>
        <v>0</v>
      </c>
      <c r="I247" s="187">
        <f t="shared" si="22"/>
        <v>0</v>
      </c>
      <c r="J247" s="56"/>
      <c r="K247" s="63"/>
      <c r="L247" s="63"/>
      <c r="M247" s="188">
        <f t="shared" si="23"/>
        <v>0</v>
      </c>
      <c r="N247" s="187">
        <f t="shared" si="24"/>
        <v>0</v>
      </c>
      <c r="O247" s="60"/>
    </row>
    <row r="248" spans="1:15" s="51" customFormat="1">
      <c r="A248" s="52"/>
      <c r="B248" s="52"/>
      <c r="C248" s="53"/>
      <c r="D248" s="62"/>
      <c r="E248" s="62"/>
      <c r="F248" s="186">
        <f t="shared" si="19"/>
        <v>0</v>
      </c>
      <c r="G248" s="186">
        <f t="shared" si="20"/>
        <v>0</v>
      </c>
      <c r="H248" s="186">
        <f t="shared" si="21"/>
        <v>0</v>
      </c>
      <c r="I248" s="187">
        <f t="shared" si="22"/>
        <v>0</v>
      </c>
      <c r="J248" s="56"/>
      <c r="K248" s="63"/>
      <c r="L248" s="63"/>
      <c r="M248" s="188">
        <f t="shared" si="23"/>
        <v>0</v>
      </c>
      <c r="N248" s="187">
        <f t="shared" si="24"/>
        <v>0</v>
      </c>
      <c r="O248" s="60"/>
    </row>
    <row r="249" spans="1:15" s="51" customFormat="1" ht="14.45" customHeight="1">
      <c r="A249" s="52"/>
      <c r="B249" s="52"/>
      <c r="C249" s="53"/>
      <c r="D249" s="62"/>
      <c r="E249" s="62"/>
      <c r="F249" s="186">
        <f t="shared" si="19"/>
        <v>0</v>
      </c>
      <c r="G249" s="186">
        <f t="shared" si="20"/>
        <v>0</v>
      </c>
      <c r="H249" s="186">
        <f t="shared" si="21"/>
        <v>0</v>
      </c>
      <c r="I249" s="187">
        <f t="shared" si="22"/>
        <v>0</v>
      </c>
      <c r="J249" s="56"/>
      <c r="K249" s="63"/>
      <c r="L249" s="63"/>
      <c r="M249" s="188">
        <f t="shared" si="23"/>
        <v>0</v>
      </c>
      <c r="N249" s="187">
        <f t="shared" si="24"/>
        <v>0</v>
      </c>
      <c r="O249" s="60"/>
    </row>
    <row r="250" spans="1:15" s="51" customFormat="1" ht="14.45" customHeight="1"/>
    <row r="255" spans="1:15" ht="15.75">
      <c r="D255" s="231" t="s">
        <v>0</v>
      </c>
      <c r="E255" s="232"/>
      <c r="F255" s="232"/>
      <c r="G255" s="232"/>
      <c r="H255" s="232"/>
      <c r="I255" s="232"/>
      <c r="J255" s="233"/>
      <c r="K255" s="231" t="s">
        <v>3</v>
      </c>
      <c r="L255" s="232"/>
      <c r="M255" s="232"/>
      <c r="N255" s="233"/>
      <c r="O255" s="234" t="s">
        <v>7</v>
      </c>
    </row>
    <row r="256" spans="1:15" ht="36">
      <c r="A256" s="236" t="s">
        <v>65</v>
      </c>
      <c r="B256" s="75"/>
      <c r="C256" s="236" t="s">
        <v>18</v>
      </c>
      <c r="D256" s="50" t="s">
        <v>12</v>
      </c>
      <c r="E256" s="50" t="s">
        <v>66</v>
      </c>
      <c r="F256" s="50" t="s">
        <v>61</v>
      </c>
      <c r="G256" s="50" t="s">
        <v>62</v>
      </c>
      <c r="H256" s="50" t="s">
        <v>63</v>
      </c>
      <c r="I256" s="50" t="s">
        <v>13</v>
      </c>
      <c r="J256" s="50" t="s">
        <v>7</v>
      </c>
      <c r="K256" s="50" t="s">
        <v>12</v>
      </c>
      <c r="L256" s="50" t="s">
        <v>64</v>
      </c>
      <c r="M256" s="50" t="s">
        <v>17</v>
      </c>
      <c r="N256" s="50" t="s">
        <v>13</v>
      </c>
      <c r="O256" s="235"/>
    </row>
    <row r="257" spans="1:15" ht="15" customHeight="1" thickBot="1">
      <c r="A257" s="237"/>
      <c r="B257" s="76"/>
      <c r="C257" s="237"/>
      <c r="D257" s="54"/>
      <c r="E257" s="54"/>
      <c r="F257" s="54"/>
      <c r="G257" s="54"/>
      <c r="H257" s="54"/>
      <c r="I257" s="55" t="e">
        <f>IF(D257&lt;=C257, D257/C257,C257/C257)</f>
        <v>#DIV/0!</v>
      </c>
      <c r="J257" s="56"/>
      <c r="K257" s="57"/>
      <c r="L257" s="57"/>
      <c r="M257" s="57"/>
      <c r="N257" s="55" t="e">
        <f t="shared" ref="N257" si="25">IF(L257&lt;=K257,L257/K257,K257/K257)</f>
        <v>#DIV/0!</v>
      </c>
      <c r="O257" s="58"/>
    </row>
    <row r="258" spans="1:15" ht="51.75">
      <c r="A258" s="64" t="s">
        <v>22</v>
      </c>
      <c r="B258" s="78"/>
      <c r="C258" s="65" t="s">
        <v>26</v>
      </c>
    </row>
    <row r="259" spans="1:15" ht="28.5">
      <c r="C259" s="65" t="s">
        <v>34</v>
      </c>
    </row>
    <row r="260" spans="1:15" ht="15.75" thickBot="1"/>
    <row r="261" spans="1:15" ht="34.5">
      <c r="A261" s="66" t="s">
        <v>23</v>
      </c>
      <c r="B261" s="79"/>
      <c r="C261" s="67" t="s">
        <v>27</v>
      </c>
    </row>
    <row r="262" spans="1:15" ht="49.5">
      <c r="C262" s="67" t="s">
        <v>35</v>
      </c>
    </row>
    <row r="263" spans="1:15" ht="49.5">
      <c r="C263" s="67" t="s">
        <v>41</v>
      </c>
    </row>
    <row r="264" spans="1:15" ht="33">
      <c r="C264" s="67" t="s">
        <v>47</v>
      </c>
    </row>
    <row r="265" spans="1:15" ht="15.75" thickBot="1"/>
    <row r="266" spans="1:15" ht="51.75">
      <c r="A266" s="68" t="s">
        <v>24</v>
      </c>
      <c r="B266" s="80"/>
      <c r="C266" s="69" t="s">
        <v>59</v>
      </c>
    </row>
    <row r="267" spans="1:15" ht="33">
      <c r="C267" s="69" t="s">
        <v>60</v>
      </c>
    </row>
    <row r="268" spans="1:15" ht="15.75" thickBot="1"/>
    <row r="269" spans="1:15" ht="51.75">
      <c r="A269" s="68" t="s">
        <v>24</v>
      </c>
      <c r="B269" s="80"/>
      <c r="C269" s="70" t="s">
        <v>28</v>
      </c>
    </row>
    <row r="270" spans="1:15" ht="49.5">
      <c r="C270" s="70" t="s">
        <v>36</v>
      </c>
    </row>
    <row r="271" spans="1:15" ht="49.5">
      <c r="C271" s="70" t="s">
        <v>42</v>
      </c>
    </row>
    <row r="272" spans="1:15" ht="16.5">
      <c r="C272" s="70" t="s">
        <v>48</v>
      </c>
    </row>
    <row r="273" spans="1:3" ht="15.75" thickBot="1"/>
    <row r="274" spans="1:3" ht="51.75">
      <c r="A274" s="68" t="s">
        <v>24</v>
      </c>
      <c r="B274" s="80"/>
      <c r="C274" s="70" t="s">
        <v>29</v>
      </c>
    </row>
    <row r="275" spans="1:3" ht="15.75" thickBot="1"/>
    <row r="276" spans="1:3" ht="51.75">
      <c r="A276" s="68" t="s">
        <v>24</v>
      </c>
      <c r="B276" s="80"/>
      <c r="C276" s="70" t="s">
        <v>30</v>
      </c>
    </row>
    <row r="277" spans="1:3" ht="33">
      <c r="C277" s="70" t="s">
        <v>37</v>
      </c>
    </row>
    <row r="278" spans="1:3" ht="49.5">
      <c r="C278" s="70" t="s">
        <v>43</v>
      </c>
    </row>
    <row r="279" spans="1:3" ht="33">
      <c r="C279" s="70" t="s">
        <v>49</v>
      </c>
    </row>
    <row r="280" spans="1:3" ht="66">
      <c r="C280" s="70" t="s">
        <v>53</v>
      </c>
    </row>
    <row r="281" spans="1:3" ht="33">
      <c r="C281" s="70" t="s">
        <v>55</v>
      </c>
    </row>
    <row r="282" spans="1:3" ht="33">
      <c r="C282" s="70" t="s">
        <v>56</v>
      </c>
    </row>
    <row r="283" spans="1:3" ht="16.5">
      <c r="C283" s="70" t="s">
        <v>57</v>
      </c>
    </row>
    <row r="284" spans="1:3" ht="15.75" thickBot="1"/>
    <row r="285" spans="1:3" ht="51.75">
      <c r="A285" s="68" t="s">
        <v>24</v>
      </c>
      <c r="B285" s="80"/>
      <c r="C285" s="70" t="s">
        <v>31</v>
      </c>
    </row>
    <row r="286" spans="1:3" ht="49.5">
      <c r="C286" s="70" t="s">
        <v>38</v>
      </c>
    </row>
    <row r="287" spans="1:3" ht="33">
      <c r="C287" s="70" t="s">
        <v>44</v>
      </c>
    </row>
    <row r="288" spans="1:3" ht="49.5">
      <c r="C288" s="70" t="s">
        <v>50</v>
      </c>
    </row>
    <row r="289" spans="1:3" ht="15.75" thickBot="1"/>
    <row r="290" spans="1:3" ht="35.25" thickBot="1">
      <c r="A290" s="71" t="s">
        <v>58</v>
      </c>
      <c r="B290" s="81"/>
      <c r="C290" s="72" t="s">
        <v>32</v>
      </c>
    </row>
    <row r="291" spans="1:3" ht="34.5">
      <c r="C291" s="72" t="s">
        <v>39</v>
      </c>
    </row>
    <row r="292" spans="1:3" ht="17.25">
      <c r="C292" s="72" t="s">
        <v>45</v>
      </c>
    </row>
    <row r="293" spans="1:3" ht="17.25">
      <c r="C293" s="72" t="s">
        <v>51</v>
      </c>
    </row>
    <row r="294" spans="1:3" ht="15.75" thickBot="1"/>
    <row r="295" spans="1:3" ht="69">
      <c r="A295" s="73" t="s">
        <v>25</v>
      </c>
      <c r="B295" s="82"/>
      <c r="C295" s="74" t="s">
        <v>33</v>
      </c>
    </row>
    <row r="296" spans="1:3" ht="49.5">
      <c r="C296" s="74" t="s">
        <v>40</v>
      </c>
    </row>
    <row r="297" spans="1:3" ht="33">
      <c r="C297" s="74" t="s">
        <v>46</v>
      </c>
    </row>
    <row r="298" spans="1:3" ht="33">
      <c r="C298" s="74" t="s">
        <v>52</v>
      </c>
    </row>
    <row r="299" spans="1:3" ht="99">
      <c r="C299" s="74" t="s">
        <v>54</v>
      </c>
    </row>
  </sheetData>
  <sheetProtection algorithmName="SHA-512" hashValue="yz+1w9J2sQT++6qrWcf5z1BwEHZ/lUDkCK4izdxOlrVzE9C14TVkMcoZX8ft0kjin4H86hawf0qGCu6wTup+ZQ==" saltValue="a92GqBy4bVl39Fa8Y0tjFQ==" spinCount="100000" sheet="1" objects="1" scenarios="1"/>
  <mergeCells count="15">
    <mergeCell ref="D255:J255"/>
    <mergeCell ref="K255:N255"/>
    <mergeCell ref="O255:O256"/>
    <mergeCell ref="A256:A257"/>
    <mergeCell ref="C256:C257"/>
    <mergeCell ref="A4:O4"/>
    <mergeCell ref="A5:O5"/>
    <mergeCell ref="A6:O6"/>
    <mergeCell ref="A7:O7"/>
    <mergeCell ref="C9:C10"/>
    <mergeCell ref="D9:J9"/>
    <mergeCell ref="K9:N9"/>
    <mergeCell ref="O9:O10"/>
    <mergeCell ref="A9:A10"/>
    <mergeCell ref="B9:B10"/>
  </mergeCells>
  <phoneticPr fontId="19" type="noConversion"/>
  <conditionalFormatting sqref="A11:B249">
    <cfRule type="containsText" dxfId="75" priority="80" operator="containsText" text="SELECT OPCR-KRA-BASED OBJECTIVE">
      <formula>NOT(ISERROR(SEARCH("SELECT OPCR-KRA-BASED OBJECTIVE",A11)))</formula>
    </cfRule>
    <cfRule type="containsText" dxfId="74" priority="81" operator="containsText" text="SELECT OPCR-KRA-BASED OBJECTIVE">
      <formula>NOT(ISERROR(SEARCH("SELECT OPCR-KRA-BASED OBJECTIVE",A11)))</formula>
    </cfRule>
    <cfRule type="containsText" dxfId="73" priority="82" operator="containsText" text="6.b Led in the implementation of the ISO and PRIME HRM as bases for continuous improvement">
      <formula>NOT(ISERROR(SEARCH("6.b Led in the implementation of the ISO and PRIME HRM as bases for continuous improvement",A11)))</formula>
    </cfRule>
    <cfRule type="containsText" dxfId="72" priority="83" operator="containsText" text="6.a Managed the day-to-day operations of the Bagabag Teacher’s Camp/SIL IPEd Facility through Income Generating Activities from L&amp;D Conducted in a Year">
      <formula>NOT(ISERROR(SEARCH("6.a Managed the day-to-day operations of the Bagabag Teacher’s Camp/SIL IPEd Facility through Income Generating Activities from L&amp;D Conducted in a Year",A11)))</formula>
    </cfRule>
    <cfRule type="containsText" dxfId="71" priority="84" operator="containsText" text="5.c. Sit as co-chair of the Provincial School Board and as member of Sagut and Pamana Scholarship for the Fiscal Year 2019. ">
      <formula>NOT(ISERROR(SEARCH("5.c. Sit as co-chair of the Provincial School Board and as member of Sagut and Pamana Scholarship for the Fiscal Year 2019. ",A11)))</formula>
    </cfRule>
    <cfRule type="containsText" dxfId="70" priority="85" operator="containsText" text="5.b. Conducted coordination and cooperation with local government units (LGUs) and non-government organizations on matter affecting schools/LCs and certain community development projects">
      <formula>NOT(ISERROR(SEARCH("5.b. Conducted coordination and cooperation with local government units (LGUs) and non-government organizations on matter affecting schools/LCs and certain community development projects",A11)))</formula>
    </cfRule>
    <cfRule type="containsText" dxfId="69" priority="86" operator="containsText" text="5.a. Established at least 10 linkages with stakeholders by implementing programs, projects and activities that strengthened partnerships for the entire Fiscal Year">
      <formula>NOT(ISERROR(SEARCH("5.a. Established at least 10 linkages with stakeholders by implementing programs, projects and activities that strengthened partnerships for the entire Fiscal Year",A11)))</formula>
    </cfRule>
    <cfRule type="containsText" dxfId="68" priority="87" operator="containsText" text="4.c. Functioned as the Head of Procuring Entity (HOPE)  adhering to rules and regulations for the entire Fiscal Year">
      <formula>NOT(ISERROR(SEARCH("4.c. Functioned as the Head of Procuring Entity (HOPE)  adhering to rules and regulations for the entire Fiscal Year",A11)))</formula>
    </cfRule>
    <cfRule type="containsText" dxfId="67" priority="88" operator="containsText" text="4.b Conducted annual program planning and managing distribution of national fund allotments (through work and financial plan) as well as monitoring  the of utilization of funds provided by the national government and LGU to the schools and learning cente">
      <formula>NOT(ISERROR(SEARCH("4.b Conducted annual program planning and managing distribution of national fund allotments (through work and financial plan) as well as monitoring  the of utilization of funds provided by the national government and LGU to the schools and learning cente",A11)))</formula>
    </cfRule>
    <cfRule type="containsText" dxfId="66" priority="89" operator="containsText" text="4.a. Led in the annual budget preparation and allocation, and ensured proper use of funds and resources at Division Office, Schools and Learning Centers">
      <formula>NOT(ISERROR(SEARCH("4.a. Led in the annual budget preparation and allocation, and ensured proper use of funds and resources at Division Office, Schools and Learning Centers",A11)))</formula>
    </cfRule>
    <cfRule type="containsText" dxfId="65" priority="90" operator="containsText" text="3.c. Evaluated annual performance of ASDS,  chiefs, supervisors, public schools district supervisors, principals and other reports according the standard of Results-based performance Management System.">
      <formula>NOT(ISERROR(SEARCH("3.c. Evaluated annual performance of ASDS,  chiefs, supervisors, public schools district supervisors, principals and other reports according the standard of Results-based performance Management System.",A11)))</formula>
    </cfRule>
    <cfRule type="containsText" dxfId="64" priority="91" operator="containsText" text="3.b Managed the planning and implementation of Professional Learning and Development Program  (including approval of INSET) for all teaching and non-teaching personnel emanating from the Development Needs of the employees.">
      <formula>NOT(ISERROR(SEARCH("3.b Managed the planning and implementation of Professional Learning and Development Program  (including approval of INSET) for all teaching and non-teaching personnel emanating from the Development Needs of the employees.",A11)))</formula>
    </cfRule>
    <cfRule type="containsText" dxfId="63" priority="92" operator="containsText" text="3.a Spearheaded the implementation of policies on hiring, recruitment, selection, placement and promotion processes in adherence to CSC and DepEd Rules and Regulations.">
      <formula>NOT(ISERROR(SEARCH("3.a Spearheaded the implementation of policies on hiring, recruitment, selection, placement and promotion processes in adherence to CSC and DepEd Rules and Regulations.",A11)))</formula>
    </cfRule>
    <cfRule type="containsText" dxfId="62" priority="93" operator="containsText" text="2.c. Conducted periodic visits to all public and private schools and learning centers to check compliance with standards in the implementation of curricular requirements and programs/projects">
      <formula>NOT(ISERROR(SEARCH("2.c. Conducted periodic visits to all public and private schools and learning centers to check compliance with standards in the implementation of curricular requirements and programs/projects",A11)))</formula>
    </cfRule>
    <cfRule type="containsText" dxfId="61" priority="94" operator="containsText" text="2.b Led in ensuring compliance to quality standards and in managing programs for curricula implementation including localization of curricula  ">
      <formula>NOT(ISERROR(SEARCH("2.b Led in ensuring compliance to quality standards and in managing programs for curricula implementation including localization of curricula  ",A11)))</formula>
    </cfRule>
    <cfRule type="containsText" dxfId="60" priority="95" operator="containsText" text="2.a Supervised the operations of all public and private pre-schools, elementary, secondary schools and learning centers in adherence to accreditation standards.">
      <formula>NOT(ISERROR(SEARCH("2.a Supervised the operations of all public and private pre-schools, elementary, secondary schools and learning centers in adherence to accreditation standards.",A11)))</formula>
    </cfRule>
    <cfRule type="containsText" dxfId="59" priority="96" operator="containsText" text="1.c Managed the planning, operationalization and Monitoring and Evaluation (M&amp;E), Quality Assurance (QA) and Technical Assistance (TA) to all schools and learning centers  through Division Field Technical Assistance Team (DFTAT) for continuous improvemen">
      <formula>NOT(ISERROR(SEARCH("1.c Managed the planning, operationalization and Monitoring and Evaluation (M&amp;E), Quality Assurance (QA) and Technical Assistance (TA) to all schools and learning centers  through Division Field Technical Assistance Team (DFTAT) for continuous improvemen",A11)))</formula>
    </cfRule>
    <cfRule type="containsText" dxfId="58" priority="97" operator="containsText" text="1.b Supervised the implementation (including PIR) and quality assurance processes on e-SIP, SBM, ICT, Research &amp; Development Projects, DRRM, MIS, Health and Nutrition in compliance with DepEd Policies">
      <formula>NOT(ISERROR(SEARCH("1.b Supervised the implementation (including PIR) and quality assurance processes on e-SIP, SBM, ICT, Research &amp; Development Projects, DRRM, MIS, Health and Nutrition in compliance with DepEd Policies",A11)))</formula>
    </cfRule>
    <cfRule type="containsText" dxfId="57" priority="98" operator="containsText" text="1.a. Led in the implementation and enhancement of the Division Education Development Plan (DEDP)/ Strategic Plan through the different programs, projects and activities including contextualization/ localization for the entire schools’ division.">
      <formula>NOT(ISERROR(SEARCH("1.a. Led in the implementation and enhancement of the Division Education Development Plan (DEDP)/ Strategic Plan through the different programs, projects and activities including contextualization/ localization for the entire schools’ division.",A11)))</formula>
    </cfRule>
  </conditionalFormatting>
  <dataValidations disablePrompts="1" count="1">
    <dataValidation type="list" allowBlank="1" showInputMessage="1" showErrorMessage="1" sqref="B11:B249" xr:uid="{6E0E2A41-5DB5-4210-82BA-57AFE802C597}">
      <formula1>INDIRECT(A11)</formula1>
    </dataValidation>
  </dataValidations>
  <pageMargins left="0.25" right="0.25" top="0.75" bottom="0.75" header="0.3" footer="0.3"/>
  <pageSetup paperSize="9" orientation="landscape" horizontalDpi="4294967293"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C60C2F8-B2B3-475D-BA4C-CB19522A3CC6}">
          <x14:formula1>
            <xm:f>'DROP DOWN SOURCE'!$A$1:$A$7</xm:f>
          </x14:formula1>
          <xm:sqref>A11:A249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91"/>
  <sheetViews>
    <sheetView zoomScale="85" zoomScaleNormal="85" workbookViewId="0">
      <selection activeCell="E68" sqref="E68"/>
    </sheetView>
  </sheetViews>
  <sheetFormatPr defaultColWidth="15.7109375" defaultRowHeight="15"/>
  <cols>
    <col min="1" max="1" width="19.140625" style="1" customWidth="1"/>
    <col min="2" max="2" width="24.5703125" style="1" customWidth="1"/>
    <col min="3" max="3" width="34.85546875" style="2" customWidth="1"/>
    <col min="4" max="4" width="19.140625" style="2" customWidth="1"/>
    <col min="5" max="5" width="22.42578125" style="2" customWidth="1"/>
    <col min="6" max="6" width="22.28515625" style="2" customWidth="1"/>
    <col min="7" max="7" width="40.140625" style="2" customWidth="1"/>
    <col min="8" max="8" width="30.7109375" style="2" customWidth="1"/>
    <col min="9" max="9" width="20.28515625" style="2" customWidth="1"/>
    <col min="10" max="10" width="18.28515625" style="2" customWidth="1"/>
    <col min="11" max="16384" width="15.7109375" style="2"/>
  </cols>
  <sheetData>
    <row r="1" spans="1:10">
      <c r="A1" s="12"/>
      <c r="B1" s="12"/>
      <c r="C1" s="12"/>
      <c r="D1" s="12"/>
      <c r="E1"/>
      <c r="F1" s="6"/>
      <c r="G1" s="6"/>
      <c r="H1" s="6"/>
    </row>
    <row r="2" spans="1:10">
      <c r="A2"/>
      <c r="B2"/>
      <c r="C2"/>
      <c r="D2"/>
      <c r="E2"/>
      <c r="F2" s="7"/>
      <c r="G2" s="7"/>
      <c r="H2" s="7"/>
    </row>
    <row r="3" spans="1:10" ht="17.25">
      <c r="A3"/>
      <c r="B3"/>
      <c r="C3"/>
      <c r="D3"/>
      <c r="E3"/>
      <c r="F3" s="8"/>
      <c r="G3" s="8"/>
      <c r="H3" s="8"/>
    </row>
    <row r="4" spans="1:10">
      <c r="A4" s="238" t="s">
        <v>1</v>
      </c>
      <c r="B4" s="238"/>
      <c r="C4" s="238"/>
      <c r="D4" s="238"/>
      <c r="E4" s="238"/>
      <c r="F4" s="238"/>
      <c r="G4" s="238"/>
      <c r="H4" s="238"/>
      <c r="I4" s="238"/>
    </row>
    <row r="5" spans="1:10" ht="15.75">
      <c r="A5" s="239" t="s">
        <v>10</v>
      </c>
      <c r="B5" s="239"/>
      <c r="C5" s="239"/>
      <c r="D5" s="239"/>
      <c r="E5" s="239"/>
      <c r="F5" s="239"/>
      <c r="G5" s="239"/>
      <c r="H5" s="239"/>
      <c r="I5" s="239"/>
    </row>
    <row r="6" spans="1:10" ht="15.75">
      <c r="A6" s="240" t="s">
        <v>11</v>
      </c>
      <c r="B6" s="240"/>
      <c r="C6" s="240"/>
      <c r="D6" s="240"/>
      <c r="E6" s="240"/>
      <c r="F6" s="240"/>
      <c r="G6" s="240"/>
      <c r="H6" s="240"/>
      <c r="I6" s="240"/>
    </row>
    <row r="7" spans="1:10" ht="26.25">
      <c r="A7" s="241" t="s">
        <v>21</v>
      </c>
      <c r="B7" s="241"/>
      <c r="C7" s="241"/>
      <c r="D7" s="241"/>
      <c r="E7" s="241"/>
      <c r="F7" s="241"/>
      <c r="G7" s="241"/>
      <c r="H7" s="241"/>
      <c r="I7" s="241"/>
    </row>
    <row r="8" spans="1:10" s="5" customFormat="1" ht="20.45" customHeight="1">
      <c r="A8" s="16"/>
      <c r="B8" s="16"/>
      <c r="C8" s="16"/>
      <c r="D8" s="16"/>
      <c r="E8" s="16"/>
      <c r="F8" s="16"/>
      <c r="G8" s="16"/>
    </row>
    <row r="9" spans="1:10" ht="27" customHeight="1">
      <c r="A9" s="242" t="s">
        <v>74</v>
      </c>
      <c r="B9" s="242"/>
      <c r="C9" s="242"/>
      <c r="D9" s="242"/>
      <c r="E9" s="242"/>
      <c r="F9" s="242"/>
      <c r="G9" s="242"/>
      <c r="H9" s="243" t="s">
        <v>71</v>
      </c>
      <c r="I9" s="243"/>
      <c r="J9" s="243"/>
    </row>
    <row r="10" spans="1:10" ht="31.15" customHeight="1">
      <c r="A10" s="17" t="s">
        <v>19</v>
      </c>
      <c r="B10" s="17" t="s">
        <v>78</v>
      </c>
      <c r="C10" s="17" t="s">
        <v>67</v>
      </c>
      <c r="D10" s="17" t="s">
        <v>68</v>
      </c>
      <c r="E10" s="17" t="s">
        <v>69</v>
      </c>
      <c r="F10" s="17" t="s">
        <v>70</v>
      </c>
      <c r="G10" s="17" t="s">
        <v>4</v>
      </c>
      <c r="H10" s="27" t="s">
        <v>16</v>
      </c>
      <c r="I10" s="17" t="s">
        <v>72</v>
      </c>
      <c r="J10" s="17" t="s">
        <v>73</v>
      </c>
    </row>
    <row r="11" spans="1:10" s="15" customFormat="1">
      <c r="A11" s="52"/>
      <c r="B11" s="52"/>
      <c r="C11" s="18"/>
      <c r="D11" s="19"/>
      <c r="E11" s="20"/>
      <c r="F11" s="20"/>
      <c r="G11" s="18"/>
      <c r="H11" s="19"/>
      <c r="I11" s="19"/>
      <c r="J11" s="19"/>
    </row>
    <row r="12" spans="1:10" s="3" customFormat="1" ht="14.45" customHeight="1">
      <c r="A12" s="52"/>
      <c r="B12" s="52"/>
      <c r="C12" s="21"/>
      <c r="D12" s="22"/>
      <c r="E12" s="23"/>
      <c r="F12" s="23"/>
      <c r="G12" s="18"/>
      <c r="H12" s="22"/>
      <c r="I12" s="22"/>
      <c r="J12" s="22"/>
    </row>
    <row r="13" spans="1:10" s="3" customFormat="1" ht="14.45" customHeight="1">
      <c r="A13" s="52"/>
      <c r="B13" s="52"/>
      <c r="C13" s="21"/>
      <c r="D13" s="22"/>
      <c r="E13" s="23"/>
      <c r="F13" s="23"/>
      <c r="G13" s="18"/>
      <c r="H13" s="22"/>
      <c r="I13" s="22"/>
      <c r="J13" s="22"/>
    </row>
    <row r="14" spans="1:10" s="3" customFormat="1" ht="14.45" customHeight="1">
      <c r="A14" s="52"/>
      <c r="B14" s="52"/>
      <c r="C14" s="21"/>
      <c r="D14" s="22"/>
      <c r="E14" s="23"/>
      <c r="F14" s="23"/>
      <c r="G14" s="18"/>
      <c r="H14" s="22"/>
      <c r="I14" s="22"/>
      <c r="J14" s="22"/>
    </row>
    <row r="15" spans="1:10" s="3" customFormat="1" ht="14.45" customHeight="1">
      <c r="A15" s="52"/>
      <c r="B15" s="52"/>
      <c r="C15" s="21"/>
      <c r="D15" s="22"/>
      <c r="E15" s="23"/>
      <c r="F15" s="23"/>
      <c r="G15" s="18"/>
      <c r="H15" s="22"/>
      <c r="I15" s="22"/>
      <c r="J15" s="22"/>
    </row>
    <row r="16" spans="1:10" s="3" customFormat="1" ht="14.45" customHeight="1">
      <c r="A16" s="52"/>
      <c r="B16" s="52"/>
      <c r="C16" s="21"/>
      <c r="D16" s="22"/>
      <c r="E16" s="23"/>
      <c r="F16" s="23"/>
      <c r="G16" s="18"/>
      <c r="H16" s="22"/>
      <c r="I16" s="22"/>
      <c r="J16" s="22"/>
    </row>
    <row r="17" spans="1:10" s="3" customFormat="1" ht="14.45" customHeight="1">
      <c r="A17" s="52"/>
      <c r="B17" s="52"/>
      <c r="C17" s="21"/>
      <c r="D17" s="22"/>
      <c r="E17" s="23"/>
      <c r="F17" s="23"/>
      <c r="G17" s="18"/>
      <c r="H17" s="22"/>
      <c r="I17" s="22"/>
      <c r="J17" s="22"/>
    </row>
    <row r="18" spans="1:10" s="3" customFormat="1" ht="14.45" customHeight="1">
      <c r="A18" s="52"/>
      <c r="B18" s="52"/>
      <c r="C18" s="21"/>
      <c r="D18" s="22"/>
      <c r="E18" s="23"/>
      <c r="F18" s="23"/>
      <c r="G18" s="18"/>
      <c r="H18" s="22"/>
      <c r="I18" s="22"/>
      <c r="J18" s="22"/>
    </row>
    <row r="19" spans="1:10" s="3" customFormat="1" ht="14.45" customHeight="1">
      <c r="A19" s="52"/>
      <c r="B19" s="52"/>
      <c r="C19" s="21"/>
      <c r="D19" s="22"/>
      <c r="E19" s="23"/>
      <c r="F19" s="23"/>
      <c r="G19" s="18"/>
      <c r="H19" s="22"/>
      <c r="I19" s="22"/>
      <c r="J19" s="22"/>
    </row>
    <row r="20" spans="1:10" s="3" customFormat="1" ht="14.45" customHeight="1">
      <c r="A20" s="52"/>
      <c r="B20" s="52"/>
      <c r="C20" s="21"/>
      <c r="D20" s="22"/>
      <c r="E20" s="23"/>
      <c r="F20" s="23"/>
      <c r="G20" s="18"/>
      <c r="H20" s="22"/>
      <c r="I20" s="22"/>
      <c r="J20" s="22"/>
    </row>
    <row r="21" spans="1:10" s="3" customFormat="1" ht="14.45" customHeight="1">
      <c r="A21" s="52"/>
      <c r="B21" s="52"/>
      <c r="C21" s="21"/>
      <c r="D21" s="22"/>
      <c r="E21" s="23"/>
      <c r="F21" s="23"/>
      <c r="G21" s="18"/>
      <c r="H21" s="22"/>
      <c r="I21" s="22"/>
      <c r="J21" s="22"/>
    </row>
    <row r="22" spans="1:10" s="3" customFormat="1" ht="14.45" customHeight="1">
      <c r="A22" s="52"/>
      <c r="B22" s="52"/>
      <c r="C22" s="21"/>
      <c r="D22" s="22"/>
      <c r="E22" s="23"/>
      <c r="F22" s="23"/>
      <c r="G22" s="18"/>
      <c r="H22" s="22"/>
      <c r="I22" s="22"/>
      <c r="J22" s="22"/>
    </row>
    <row r="23" spans="1:10" s="3" customFormat="1" ht="14.45" customHeight="1">
      <c r="A23" s="52"/>
      <c r="B23" s="52"/>
      <c r="C23" s="21"/>
      <c r="D23" s="22"/>
      <c r="E23" s="23"/>
      <c r="F23" s="23"/>
      <c r="G23" s="18"/>
      <c r="H23" s="22"/>
      <c r="I23" s="22"/>
      <c r="J23" s="22"/>
    </row>
    <row r="24" spans="1:10" s="3" customFormat="1" ht="14.45" customHeight="1">
      <c r="A24" s="52"/>
      <c r="B24" s="52"/>
      <c r="C24" s="21"/>
      <c r="D24" s="22"/>
      <c r="E24" s="23"/>
      <c r="F24" s="23"/>
      <c r="G24" s="18"/>
      <c r="H24" s="22"/>
      <c r="I24" s="22"/>
      <c r="J24" s="22"/>
    </row>
    <row r="25" spans="1:10" s="3" customFormat="1" ht="14.45" customHeight="1">
      <c r="A25" s="52"/>
      <c r="B25" s="52"/>
      <c r="C25" s="21"/>
      <c r="D25" s="22"/>
      <c r="E25" s="23"/>
      <c r="F25" s="23"/>
      <c r="G25" s="18"/>
      <c r="H25" s="22"/>
      <c r="I25" s="22"/>
      <c r="J25" s="22"/>
    </row>
    <row r="26" spans="1:10" s="3" customFormat="1" ht="14.45" customHeight="1">
      <c r="A26" s="52"/>
      <c r="B26" s="52"/>
      <c r="C26" s="21"/>
      <c r="D26" s="22"/>
      <c r="E26" s="23"/>
      <c r="F26" s="23"/>
      <c r="G26" s="18"/>
      <c r="H26" s="22"/>
      <c r="I26" s="22"/>
      <c r="J26" s="22"/>
    </row>
    <row r="27" spans="1:10" s="3" customFormat="1" ht="14.45" customHeight="1">
      <c r="A27" s="52"/>
      <c r="B27" s="52"/>
      <c r="C27" s="21"/>
      <c r="D27" s="22"/>
      <c r="E27" s="23"/>
      <c r="F27" s="23"/>
      <c r="G27" s="18"/>
      <c r="H27" s="22"/>
      <c r="I27" s="22"/>
      <c r="J27" s="22"/>
    </row>
    <row r="28" spans="1:10" s="3" customFormat="1" ht="14.45" customHeight="1">
      <c r="A28" s="52"/>
      <c r="B28" s="52"/>
      <c r="C28" s="21"/>
      <c r="D28" s="22"/>
      <c r="E28" s="23"/>
      <c r="F28" s="23"/>
      <c r="G28" s="18"/>
      <c r="H28" s="22"/>
      <c r="I28" s="22"/>
      <c r="J28" s="22"/>
    </row>
    <row r="29" spans="1:10" s="3" customFormat="1" ht="14.45" customHeight="1">
      <c r="A29" s="52"/>
      <c r="B29" s="52"/>
      <c r="C29" s="21"/>
      <c r="D29" s="22"/>
      <c r="E29" s="23"/>
      <c r="F29" s="23"/>
      <c r="G29" s="18"/>
      <c r="H29" s="22"/>
      <c r="I29" s="22"/>
      <c r="J29" s="22"/>
    </row>
    <row r="30" spans="1:10" s="3" customFormat="1" ht="14.45" customHeight="1">
      <c r="A30" s="52"/>
      <c r="B30" s="52"/>
      <c r="C30" s="21"/>
      <c r="D30" s="22"/>
      <c r="E30" s="23"/>
      <c r="F30" s="23"/>
      <c r="G30" s="18"/>
      <c r="H30" s="22"/>
      <c r="I30" s="22"/>
      <c r="J30" s="22"/>
    </row>
    <row r="31" spans="1:10" s="3" customFormat="1" ht="14.45" customHeight="1">
      <c r="A31" s="52"/>
      <c r="B31" s="52"/>
      <c r="C31" s="21"/>
      <c r="D31" s="22"/>
      <c r="E31" s="23"/>
      <c r="F31" s="23"/>
      <c r="G31" s="18"/>
      <c r="H31" s="22"/>
      <c r="I31" s="22"/>
      <c r="J31" s="22"/>
    </row>
    <row r="32" spans="1:10" s="3" customFormat="1" ht="14.45" customHeight="1">
      <c r="A32" s="52"/>
      <c r="B32" s="52"/>
      <c r="C32" s="21"/>
      <c r="D32" s="22"/>
      <c r="E32" s="23"/>
      <c r="F32" s="23"/>
      <c r="G32" s="18"/>
      <c r="H32" s="22"/>
      <c r="I32" s="22"/>
      <c r="J32" s="22"/>
    </row>
    <row r="33" spans="1:10" s="3" customFormat="1" ht="14.45" customHeight="1">
      <c r="A33" s="52"/>
      <c r="B33" s="52"/>
      <c r="C33" s="21"/>
      <c r="D33" s="22"/>
      <c r="E33" s="23"/>
      <c r="F33" s="23"/>
      <c r="G33" s="18"/>
      <c r="H33" s="22"/>
      <c r="I33" s="22"/>
      <c r="J33" s="22"/>
    </row>
    <row r="34" spans="1:10" s="3" customFormat="1" ht="14.45" customHeight="1">
      <c r="A34" s="52"/>
      <c r="B34" s="52"/>
      <c r="C34" s="21"/>
      <c r="D34" s="22"/>
      <c r="E34" s="23"/>
      <c r="F34" s="23"/>
      <c r="G34" s="18"/>
      <c r="H34" s="22"/>
      <c r="I34" s="22"/>
      <c r="J34" s="22"/>
    </row>
    <row r="35" spans="1:10" s="3" customFormat="1" ht="14.45" customHeight="1">
      <c r="A35" s="52"/>
      <c r="B35" s="52"/>
      <c r="C35" s="21"/>
      <c r="D35" s="22"/>
      <c r="E35" s="23"/>
      <c r="F35" s="23"/>
      <c r="G35" s="18"/>
      <c r="H35" s="22"/>
      <c r="I35" s="22"/>
      <c r="J35" s="22"/>
    </row>
    <row r="36" spans="1:10" s="3" customFormat="1" ht="14.45" customHeight="1">
      <c r="A36" s="52"/>
      <c r="B36" s="52"/>
      <c r="C36" s="21"/>
      <c r="D36" s="22"/>
      <c r="E36" s="23"/>
      <c r="F36" s="23"/>
      <c r="G36" s="18"/>
      <c r="H36" s="22"/>
      <c r="I36" s="22"/>
      <c r="J36" s="22"/>
    </row>
    <row r="37" spans="1:10" s="3" customFormat="1" ht="14.45" customHeight="1">
      <c r="A37" s="52"/>
      <c r="B37" s="52"/>
      <c r="C37" s="21"/>
      <c r="D37" s="22"/>
      <c r="E37" s="23"/>
      <c r="F37" s="23"/>
      <c r="G37" s="18"/>
      <c r="H37" s="22"/>
      <c r="I37" s="22"/>
      <c r="J37" s="22"/>
    </row>
    <row r="38" spans="1:10" s="3" customFormat="1" ht="14.45" customHeight="1">
      <c r="A38" s="52"/>
      <c r="B38" s="52"/>
      <c r="C38" s="21"/>
      <c r="D38" s="22"/>
      <c r="E38" s="23"/>
      <c r="F38" s="23"/>
      <c r="G38" s="18"/>
      <c r="H38" s="22"/>
      <c r="I38" s="22"/>
      <c r="J38" s="22"/>
    </row>
    <row r="39" spans="1:10" s="3" customFormat="1" ht="14.45" customHeight="1">
      <c r="A39" s="52"/>
      <c r="B39" s="52"/>
      <c r="C39" s="21"/>
      <c r="D39" s="22"/>
      <c r="E39" s="23"/>
      <c r="F39" s="23"/>
      <c r="G39" s="18"/>
      <c r="H39" s="22"/>
      <c r="I39" s="22"/>
      <c r="J39" s="22"/>
    </row>
    <row r="40" spans="1:10" s="3" customFormat="1" ht="14.45" customHeight="1">
      <c r="A40" s="52"/>
      <c r="B40" s="52"/>
      <c r="C40" s="21"/>
      <c r="D40" s="22"/>
      <c r="E40" s="23"/>
      <c r="F40" s="23"/>
      <c r="G40" s="18"/>
      <c r="H40" s="22"/>
      <c r="I40" s="22"/>
      <c r="J40" s="22"/>
    </row>
    <row r="41" spans="1:10" s="3" customFormat="1" ht="14.45" customHeight="1">
      <c r="A41" s="52"/>
      <c r="B41" s="52"/>
      <c r="C41" s="21"/>
      <c r="D41" s="22"/>
      <c r="E41" s="23"/>
      <c r="F41" s="23"/>
      <c r="G41" s="18"/>
      <c r="H41" s="22"/>
      <c r="I41" s="22"/>
      <c r="J41" s="22"/>
    </row>
    <row r="42" spans="1:10" s="3" customFormat="1" ht="14.45" customHeight="1">
      <c r="A42" s="52"/>
      <c r="B42" s="52"/>
      <c r="C42" s="21"/>
      <c r="D42" s="22"/>
      <c r="E42" s="23"/>
      <c r="F42" s="23"/>
      <c r="G42" s="18"/>
      <c r="H42" s="22"/>
      <c r="I42" s="22"/>
      <c r="J42" s="22"/>
    </row>
    <row r="43" spans="1:10" s="3" customFormat="1" ht="14.45" customHeight="1">
      <c r="A43" s="52"/>
      <c r="B43" s="52"/>
      <c r="C43" s="21"/>
      <c r="D43" s="22"/>
      <c r="E43" s="23"/>
      <c r="F43" s="23"/>
      <c r="G43" s="18"/>
      <c r="H43" s="22"/>
      <c r="I43" s="22"/>
      <c r="J43" s="22"/>
    </row>
    <row r="44" spans="1:10" s="3" customFormat="1" ht="14.45" customHeight="1">
      <c r="A44" s="52"/>
      <c r="B44" s="52"/>
      <c r="C44" s="21"/>
      <c r="D44" s="22"/>
      <c r="E44" s="23"/>
      <c r="F44" s="23"/>
      <c r="G44" s="18"/>
      <c r="H44" s="22"/>
      <c r="I44" s="22"/>
      <c r="J44" s="22"/>
    </row>
    <row r="45" spans="1:10" s="3" customFormat="1" ht="14.45" customHeight="1">
      <c r="A45" s="52"/>
      <c r="B45" s="52"/>
      <c r="C45" s="21"/>
      <c r="D45" s="22"/>
      <c r="E45" s="23"/>
      <c r="F45" s="23"/>
      <c r="G45" s="18"/>
      <c r="H45" s="22"/>
      <c r="I45" s="22"/>
      <c r="J45" s="22"/>
    </row>
    <row r="46" spans="1:10" s="3" customFormat="1" ht="14.45" customHeight="1">
      <c r="A46" s="52"/>
      <c r="B46" s="52"/>
      <c r="C46" s="21"/>
      <c r="D46" s="22"/>
      <c r="E46" s="23"/>
      <c r="F46" s="23"/>
      <c r="G46" s="18"/>
      <c r="H46" s="22"/>
      <c r="I46" s="22"/>
      <c r="J46" s="22"/>
    </row>
    <row r="47" spans="1:10" s="3" customFormat="1" ht="14.45" customHeight="1">
      <c r="A47" s="52"/>
      <c r="B47" s="52"/>
      <c r="C47" s="21"/>
      <c r="D47" s="22"/>
      <c r="E47" s="23"/>
      <c r="F47" s="23"/>
      <c r="G47" s="18"/>
      <c r="H47" s="22"/>
      <c r="I47" s="22"/>
      <c r="J47" s="22"/>
    </row>
    <row r="48" spans="1:10" s="3" customFormat="1" ht="14.45" customHeight="1">
      <c r="A48" s="52"/>
      <c r="B48" s="52"/>
      <c r="C48" s="21"/>
      <c r="D48" s="22"/>
      <c r="E48" s="23"/>
      <c r="F48" s="23"/>
      <c r="G48" s="18"/>
      <c r="H48" s="22"/>
      <c r="I48" s="22"/>
      <c r="J48" s="22"/>
    </row>
    <row r="49" spans="1:10" s="3" customFormat="1" ht="14.45" customHeight="1">
      <c r="A49" s="52"/>
      <c r="B49" s="52"/>
      <c r="C49" s="21"/>
      <c r="D49" s="22"/>
      <c r="E49" s="23"/>
      <c r="F49" s="23"/>
      <c r="G49" s="18"/>
      <c r="H49" s="22"/>
      <c r="I49" s="22"/>
      <c r="J49" s="22"/>
    </row>
    <row r="50" spans="1:10" s="3" customFormat="1" ht="14.45" customHeight="1">
      <c r="A50" s="52"/>
      <c r="B50" s="52"/>
      <c r="C50" s="21"/>
      <c r="D50" s="22"/>
      <c r="E50" s="23"/>
      <c r="F50" s="23"/>
      <c r="G50" s="18"/>
      <c r="H50" s="22"/>
      <c r="I50" s="22"/>
      <c r="J50" s="22"/>
    </row>
    <row r="51" spans="1:10" s="3" customFormat="1" ht="14.45" customHeight="1">
      <c r="A51" s="52"/>
      <c r="B51" s="52"/>
      <c r="C51" s="21"/>
      <c r="D51" s="22"/>
      <c r="E51" s="23"/>
      <c r="F51" s="23"/>
      <c r="G51" s="18"/>
      <c r="H51" s="22"/>
      <c r="I51" s="22"/>
      <c r="J51" s="22"/>
    </row>
    <row r="52" spans="1:10" s="3" customFormat="1" ht="14.45" customHeight="1">
      <c r="A52" s="52"/>
      <c r="B52" s="52"/>
      <c r="C52" s="21"/>
      <c r="D52" s="22"/>
      <c r="E52" s="23"/>
      <c r="F52" s="23"/>
      <c r="G52" s="18"/>
      <c r="H52" s="22"/>
      <c r="I52" s="22"/>
      <c r="J52" s="22"/>
    </row>
    <row r="53" spans="1:10" s="3" customFormat="1" ht="14.45" customHeight="1">
      <c r="A53" s="52"/>
      <c r="B53" s="52"/>
      <c r="C53" s="21"/>
      <c r="D53" s="22"/>
      <c r="E53" s="23"/>
      <c r="F53" s="23"/>
      <c r="G53" s="18"/>
      <c r="H53" s="22"/>
      <c r="I53" s="22"/>
      <c r="J53" s="22"/>
    </row>
    <row r="54" spans="1:10" s="3" customFormat="1" ht="14.45" customHeight="1">
      <c r="A54" s="52"/>
      <c r="B54" s="52"/>
      <c r="C54" s="21"/>
      <c r="D54" s="22"/>
      <c r="E54" s="23"/>
      <c r="F54" s="23"/>
      <c r="G54" s="18"/>
      <c r="H54" s="22"/>
      <c r="I54" s="22"/>
      <c r="J54" s="22"/>
    </row>
    <row r="55" spans="1:10" s="3" customFormat="1" ht="14.45" customHeight="1">
      <c r="A55" s="52"/>
      <c r="B55" s="52"/>
      <c r="C55" s="21"/>
      <c r="D55" s="22"/>
      <c r="E55" s="23"/>
      <c r="F55" s="23"/>
      <c r="G55" s="18"/>
      <c r="H55" s="22"/>
      <c r="I55" s="22"/>
      <c r="J55" s="22"/>
    </row>
    <row r="56" spans="1:10" s="3" customFormat="1" ht="14.45" customHeight="1">
      <c r="A56" s="52"/>
      <c r="B56" s="52"/>
      <c r="C56" s="21"/>
      <c r="D56" s="22"/>
      <c r="E56" s="23"/>
      <c r="F56" s="23"/>
      <c r="G56" s="18"/>
      <c r="H56" s="22"/>
      <c r="I56" s="22"/>
      <c r="J56" s="22"/>
    </row>
    <row r="57" spans="1:10" s="3" customFormat="1" ht="14.45" customHeight="1">
      <c r="A57" s="52"/>
      <c r="B57" s="52"/>
      <c r="C57" s="21"/>
      <c r="D57" s="22"/>
      <c r="E57" s="23"/>
      <c r="F57" s="23"/>
      <c r="G57" s="18"/>
      <c r="H57" s="22"/>
      <c r="I57" s="22"/>
      <c r="J57" s="22"/>
    </row>
    <row r="58" spans="1:10" s="3" customFormat="1" ht="14.45" customHeight="1">
      <c r="A58" s="52"/>
      <c r="B58" s="52"/>
      <c r="C58" s="21"/>
      <c r="D58" s="22"/>
      <c r="E58" s="23"/>
      <c r="F58" s="23"/>
      <c r="G58" s="18"/>
      <c r="H58" s="22"/>
      <c r="I58" s="22"/>
      <c r="J58" s="22"/>
    </row>
    <row r="59" spans="1:10" s="3" customFormat="1" ht="14.45" customHeight="1">
      <c r="A59" s="52"/>
      <c r="B59" s="52"/>
      <c r="C59" s="21"/>
      <c r="D59" s="22"/>
      <c r="E59" s="23"/>
      <c r="F59" s="23"/>
      <c r="G59" s="18"/>
      <c r="H59" s="22"/>
      <c r="I59" s="22"/>
      <c r="J59" s="22"/>
    </row>
    <row r="60" spans="1:10" s="3" customFormat="1" ht="14.45" customHeight="1">
      <c r="A60" s="52"/>
      <c r="B60" s="52"/>
      <c r="C60" s="21"/>
      <c r="D60" s="22"/>
      <c r="E60" s="23"/>
      <c r="F60" s="23"/>
      <c r="G60" s="18"/>
      <c r="H60" s="22"/>
      <c r="I60" s="22"/>
      <c r="J60" s="22"/>
    </row>
    <row r="61" spans="1:10" s="3" customFormat="1" ht="14.45" customHeight="1">
      <c r="A61" s="52"/>
      <c r="B61" s="52"/>
      <c r="C61" s="21"/>
      <c r="D61" s="22"/>
      <c r="E61" s="23"/>
      <c r="F61" s="23"/>
      <c r="G61" s="18"/>
      <c r="H61" s="22"/>
      <c r="I61" s="22"/>
      <c r="J61" s="22"/>
    </row>
    <row r="62" spans="1:10" s="3" customFormat="1" ht="14.45" customHeight="1">
      <c r="A62" s="52"/>
      <c r="B62" s="52"/>
      <c r="C62" s="21"/>
      <c r="D62" s="22"/>
      <c r="E62" s="23"/>
      <c r="F62" s="23"/>
      <c r="G62" s="18"/>
      <c r="H62" s="22"/>
      <c r="I62" s="22"/>
      <c r="J62" s="22"/>
    </row>
    <row r="63" spans="1:10" s="3" customFormat="1" ht="14.45" customHeight="1">
      <c r="A63" s="52"/>
      <c r="B63" s="52"/>
      <c r="C63" s="21"/>
      <c r="D63" s="22"/>
      <c r="E63" s="23"/>
      <c r="F63" s="23"/>
      <c r="G63" s="18"/>
      <c r="H63" s="22"/>
      <c r="I63" s="22"/>
      <c r="J63" s="22"/>
    </row>
    <row r="64" spans="1:10" s="3" customFormat="1" ht="14.45" customHeight="1">
      <c r="A64" s="52"/>
      <c r="B64" s="52"/>
      <c r="C64" s="21"/>
      <c r="D64" s="22"/>
      <c r="E64" s="23"/>
      <c r="F64" s="23"/>
      <c r="G64" s="18"/>
      <c r="H64" s="22"/>
      <c r="I64" s="22"/>
      <c r="J64" s="22"/>
    </row>
    <row r="65" spans="1:10" s="3" customFormat="1" ht="14.45" customHeight="1">
      <c r="A65" s="52"/>
      <c r="B65" s="52"/>
      <c r="C65" s="21"/>
      <c r="D65" s="22"/>
      <c r="E65" s="23"/>
      <c r="F65" s="23"/>
      <c r="G65" s="18"/>
      <c r="H65" s="22"/>
      <c r="I65" s="22"/>
      <c r="J65" s="22"/>
    </row>
    <row r="66" spans="1:10" s="3" customFormat="1" ht="14.45" customHeight="1">
      <c r="A66" s="52"/>
      <c r="B66" s="52"/>
      <c r="C66" s="21"/>
      <c r="D66" s="22"/>
      <c r="E66" s="23"/>
      <c r="F66" s="23"/>
      <c r="G66" s="18"/>
      <c r="H66" s="22"/>
      <c r="I66" s="22"/>
      <c r="J66" s="22"/>
    </row>
    <row r="67" spans="1:10" s="3" customFormat="1" ht="14.45" customHeight="1">
      <c r="A67" s="52"/>
      <c r="B67" s="52"/>
      <c r="C67" s="21"/>
      <c r="D67" s="22"/>
      <c r="E67" s="23"/>
      <c r="F67" s="23"/>
      <c r="G67" s="18"/>
      <c r="H67" s="22"/>
      <c r="I67" s="22"/>
      <c r="J67" s="22"/>
    </row>
    <row r="68" spans="1:10" s="3" customFormat="1" ht="14.45" customHeight="1">
      <c r="A68" s="52"/>
      <c r="B68" s="52"/>
      <c r="C68" s="21"/>
      <c r="D68" s="22"/>
      <c r="E68" s="23"/>
      <c r="F68" s="23"/>
      <c r="G68" s="18"/>
      <c r="H68" s="22"/>
      <c r="I68" s="22"/>
      <c r="J68" s="22"/>
    </row>
    <row r="69" spans="1:10" s="3" customFormat="1" ht="14.45" customHeight="1">
      <c r="A69" s="52"/>
      <c r="B69" s="52"/>
      <c r="C69" s="21"/>
      <c r="D69" s="22"/>
      <c r="E69" s="23"/>
      <c r="F69" s="23"/>
      <c r="G69" s="18"/>
      <c r="H69" s="22"/>
      <c r="I69" s="22"/>
      <c r="J69" s="22"/>
    </row>
    <row r="70" spans="1:10" ht="14.45" customHeight="1">
      <c r="A70" s="52"/>
      <c r="B70" s="52"/>
      <c r="C70" s="24"/>
      <c r="D70" s="25"/>
      <c r="E70" s="26"/>
      <c r="F70" s="26"/>
      <c r="G70" s="18"/>
      <c r="H70" s="25"/>
      <c r="I70" s="25"/>
      <c r="J70" s="25"/>
    </row>
    <row r="71" spans="1:10" s="3" customFormat="1" ht="14.45" customHeight="1">
      <c r="A71" s="52"/>
      <c r="B71" s="52"/>
      <c r="C71" s="21"/>
      <c r="D71" s="22"/>
      <c r="E71" s="23"/>
      <c r="F71" s="23"/>
      <c r="G71" s="18"/>
      <c r="H71" s="22"/>
      <c r="I71" s="22"/>
      <c r="J71" s="22"/>
    </row>
    <row r="72" spans="1:10" s="3" customFormat="1" ht="14.45" customHeight="1">
      <c r="A72" s="52"/>
      <c r="B72" s="52"/>
      <c r="C72" s="21"/>
      <c r="D72" s="22"/>
      <c r="E72" s="23"/>
      <c r="F72" s="23"/>
      <c r="G72" s="18"/>
      <c r="H72" s="22"/>
      <c r="I72" s="22"/>
      <c r="J72" s="22"/>
    </row>
    <row r="73" spans="1:10" s="3" customFormat="1" ht="14.45" customHeight="1">
      <c r="A73" s="52"/>
      <c r="B73" s="52"/>
      <c r="C73" s="21"/>
      <c r="D73" s="22"/>
      <c r="E73" s="23"/>
      <c r="F73" s="23"/>
      <c r="G73" s="18"/>
      <c r="H73" s="22"/>
      <c r="I73" s="22"/>
      <c r="J73" s="22"/>
    </row>
    <row r="74" spans="1:10" s="3" customFormat="1" ht="14.45" customHeight="1">
      <c r="A74" s="52"/>
      <c r="B74" s="52"/>
      <c r="C74" s="21"/>
      <c r="D74" s="22"/>
      <c r="E74" s="23"/>
      <c r="F74" s="23"/>
      <c r="G74" s="18"/>
      <c r="H74" s="22"/>
      <c r="I74" s="22"/>
      <c r="J74" s="22"/>
    </row>
    <row r="75" spans="1:10" s="3" customFormat="1" ht="14.45" customHeight="1">
      <c r="A75" s="52"/>
      <c r="B75" s="52"/>
      <c r="C75" s="21"/>
      <c r="D75" s="22"/>
      <c r="E75" s="23"/>
      <c r="F75" s="23"/>
      <c r="G75" s="18"/>
      <c r="H75" s="22"/>
      <c r="I75" s="22"/>
      <c r="J75" s="22"/>
    </row>
    <row r="76" spans="1:10" s="3" customFormat="1" ht="14.45" customHeight="1">
      <c r="A76" s="52"/>
      <c r="B76" s="52"/>
      <c r="C76" s="21"/>
      <c r="D76" s="22"/>
      <c r="E76" s="23"/>
      <c r="F76" s="23"/>
      <c r="G76" s="18"/>
      <c r="H76" s="22"/>
      <c r="I76" s="22"/>
      <c r="J76" s="22"/>
    </row>
    <row r="77" spans="1:10" s="3" customFormat="1" ht="14.45" customHeight="1">
      <c r="A77" s="52"/>
      <c r="B77" s="52"/>
      <c r="C77" s="21"/>
      <c r="D77" s="22"/>
      <c r="E77" s="23"/>
      <c r="F77" s="23"/>
      <c r="G77" s="18"/>
      <c r="H77" s="22"/>
      <c r="I77" s="22"/>
      <c r="J77" s="22"/>
    </row>
    <row r="78" spans="1:10" s="3" customFormat="1" ht="14.45" customHeight="1">
      <c r="A78" s="52"/>
      <c r="B78" s="52"/>
      <c r="C78" s="21"/>
      <c r="D78" s="22"/>
      <c r="E78" s="23"/>
      <c r="F78" s="23"/>
      <c r="G78" s="18"/>
      <c r="H78" s="22"/>
      <c r="I78" s="22"/>
      <c r="J78" s="22"/>
    </row>
    <row r="79" spans="1:10" s="3" customFormat="1" ht="14.45" customHeight="1">
      <c r="A79" s="52"/>
      <c r="B79" s="52"/>
      <c r="C79" s="21"/>
      <c r="D79" s="22"/>
      <c r="E79" s="23"/>
      <c r="F79" s="23"/>
      <c r="G79" s="18"/>
      <c r="H79" s="22"/>
      <c r="I79" s="22"/>
      <c r="J79" s="22"/>
    </row>
    <row r="80" spans="1:10" s="3" customFormat="1" ht="14.45" customHeight="1">
      <c r="A80" s="52"/>
      <c r="B80" s="52"/>
      <c r="C80" s="21"/>
      <c r="D80" s="22"/>
      <c r="E80" s="23"/>
      <c r="F80" s="23"/>
      <c r="G80" s="18"/>
      <c r="H80" s="22"/>
      <c r="I80" s="22"/>
      <c r="J80" s="22"/>
    </row>
    <row r="81" spans="1:10" s="3" customFormat="1" ht="14.45" customHeight="1">
      <c r="A81" s="52"/>
      <c r="B81" s="52"/>
      <c r="C81" s="21"/>
      <c r="D81" s="22"/>
      <c r="E81" s="23"/>
      <c r="F81" s="23"/>
      <c r="G81" s="18"/>
      <c r="H81" s="22"/>
      <c r="I81" s="22"/>
      <c r="J81" s="22"/>
    </row>
    <row r="82" spans="1:10" s="3" customFormat="1" ht="14.45" customHeight="1"/>
    <row r="83" spans="1:10" s="3" customFormat="1" ht="14.45" customHeight="1">
      <c r="H83" s="9"/>
    </row>
    <row r="84" spans="1:10" s="3" customFormat="1" ht="14.45" customHeight="1"/>
    <row r="85" spans="1:10" s="3" customFormat="1" ht="14.45" customHeight="1"/>
    <row r="86" spans="1:10" s="3" customFormat="1" ht="14.45" customHeight="1"/>
    <row r="87" spans="1:10" ht="14.45" customHeight="1">
      <c r="A87" s="2"/>
      <c r="B87" s="2"/>
    </row>
    <row r="88" spans="1:10">
      <c r="A88" s="2"/>
      <c r="B88" s="2"/>
    </row>
    <row r="89" spans="1:10">
      <c r="A89" s="2"/>
      <c r="B89" s="2"/>
    </row>
    <row r="90" spans="1:10">
      <c r="A90" s="2"/>
      <c r="B90" s="2"/>
    </row>
    <row r="91" spans="1:10">
      <c r="A91" s="2"/>
      <c r="B91" s="2"/>
    </row>
  </sheetData>
  <mergeCells count="6">
    <mergeCell ref="A4:I4"/>
    <mergeCell ref="A5:I5"/>
    <mergeCell ref="A6:I6"/>
    <mergeCell ref="A7:I7"/>
    <mergeCell ref="A9:G9"/>
    <mergeCell ref="H9:J9"/>
  </mergeCells>
  <conditionalFormatting sqref="A11:B81">
    <cfRule type="containsText" dxfId="56" priority="1" operator="containsText" text="SELECT OPCR-KRA-BASED OBJECTIVE">
      <formula>NOT(ISERROR(SEARCH("SELECT OPCR-KRA-BASED OBJECTIVE",A11)))</formula>
    </cfRule>
    <cfRule type="containsText" dxfId="55" priority="2" operator="containsText" text="SELECT OPCR-KRA-BASED OBJECTIVE">
      <formula>NOT(ISERROR(SEARCH("SELECT OPCR-KRA-BASED OBJECTIVE",A11)))</formula>
    </cfRule>
    <cfRule type="containsText" dxfId="54" priority="3" operator="containsText" text="6.b Led in the implementation of the ISO and PRIME HRM as bases for continuous improvement">
      <formula>NOT(ISERROR(SEARCH("6.b Led in the implementation of the ISO and PRIME HRM as bases for continuous improvement",A11)))</formula>
    </cfRule>
    <cfRule type="containsText" dxfId="53" priority="4" operator="containsText" text="6.a Managed the day-to-day operations of the Bagabag Teacher’s Camp/SIL IPEd Facility through Income Generating Activities from L&amp;D Conducted in a Year">
      <formula>NOT(ISERROR(SEARCH("6.a Managed the day-to-day operations of the Bagabag Teacher’s Camp/SIL IPEd Facility through Income Generating Activities from L&amp;D Conducted in a Year",A11)))</formula>
    </cfRule>
    <cfRule type="containsText" dxfId="52" priority="5" operator="containsText" text="5.c. Sit as co-chair of the Provincial School Board and as member of Sagut and Pamana Scholarship for the Fiscal Year 2019. ">
      <formula>NOT(ISERROR(SEARCH("5.c. Sit as co-chair of the Provincial School Board and as member of Sagut and Pamana Scholarship for the Fiscal Year 2019. ",A11)))</formula>
    </cfRule>
    <cfRule type="containsText" dxfId="51" priority="6" operator="containsText" text="5.b. Conducted coordination and cooperation with local government units (LGUs) and non-government organizations on matter affecting schools/LCs and certain community development projects">
      <formula>NOT(ISERROR(SEARCH("5.b. Conducted coordination and cooperation with local government units (LGUs) and non-government organizations on matter affecting schools/LCs and certain community development projects",A11)))</formula>
    </cfRule>
    <cfRule type="containsText" dxfId="50" priority="7" operator="containsText" text="5.a. Established at least 10 linkages with stakeholders by implementing programs, projects and activities that strengthened partnerships for the entire Fiscal Year">
      <formula>NOT(ISERROR(SEARCH("5.a. Established at least 10 linkages with stakeholders by implementing programs, projects and activities that strengthened partnerships for the entire Fiscal Year",A11)))</formula>
    </cfRule>
    <cfRule type="containsText" dxfId="49" priority="8" operator="containsText" text="4.c. Functioned as the Head of Procuring Entity (HOPE)  adhering to rules and regulations for the entire Fiscal Year">
      <formula>NOT(ISERROR(SEARCH("4.c. Functioned as the Head of Procuring Entity (HOPE)  adhering to rules and regulations for the entire Fiscal Year",A11)))</formula>
    </cfRule>
    <cfRule type="containsText" dxfId="48" priority="9" operator="containsText" text="4.b Conducted annual program planning and managing distribution of national fund allotments (through work and financial plan) as well as monitoring  the of utilization of funds provided by the national government and LGU to the schools and learning cente">
      <formula>NOT(ISERROR(SEARCH("4.b Conducted annual program planning and managing distribution of national fund allotments (through work and financial plan) as well as monitoring  the of utilization of funds provided by the national government and LGU to the schools and learning cente",A11)))</formula>
    </cfRule>
    <cfRule type="containsText" dxfId="47" priority="10" operator="containsText" text="4.a. Led in the annual budget preparation and allocation, and ensured proper use of funds and resources at Division Office, Schools and Learning Centers">
      <formula>NOT(ISERROR(SEARCH("4.a. Led in the annual budget preparation and allocation, and ensured proper use of funds and resources at Division Office, Schools and Learning Centers",A11)))</formula>
    </cfRule>
    <cfRule type="containsText" dxfId="46" priority="11" operator="containsText" text="3.c. Evaluated annual performance of ASDS,  chiefs, supervisors, public schools district supervisors, principals and other reports according the standard of Results-based performance Management System.">
      <formula>NOT(ISERROR(SEARCH("3.c. Evaluated annual performance of ASDS,  chiefs, supervisors, public schools district supervisors, principals and other reports according the standard of Results-based performance Management System.",A11)))</formula>
    </cfRule>
    <cfRule type="containsText" dxfId="45" priority="12" operator="containsText" text="3.b Managed the planning and implementation of Professional Learning and Development Program  (including approval of INSET) for all teaching and non-teaching personnel emanating from the Development Needs of the employees.">
      <formula>NOT(ISERROR(SEARCH("3.b Managed the planning and implementation of Professional Learning and Development Program  (including approval of INSET) for all teaching and non-teaching personnel emanating from the Development Needs of the employees.",A11)))</formula>
    </cfRule>
    <cfRule type="containsText" dxfId="44" priority="13" operator="containsText" text="3.a Spearheaded the implementation of policies on hiring, recruitment, selection, placement and promotion processes in adherence to CSC and DepEd Rules and Regulations.">
      <formula>NOT(ISERROR(SEARCH("3.a Spearheaded the implementation of policies on hiring, recruitment, selection, placement and promotion processes in adherence to CSC and DepEd Rules and Regulations.",A11)))</formula>
    </cfRule>
    <cfRule type="containsText" dxfId="43" priority="14" operator="containsText" text="2.c. Conducted periodic visits to all public and private schools and learning centers to check compliance with standards in the implementation of curricular requirements and programs/projects">
      <formula>NOT(ISERROR(SEARCH("2.c. Conducted periodic visits to all public and private schools and learning centers to check compliance with standards in the implementation of curricular requirements and programs/projects",A11)))</formula>
    </cfRule>
    <cfRule type="containsText" dxfId="42" priority="15" operator="containsText" text="2.b Led in ensuring compliance to quality standards and in managing programs for curricula implementation including localization of curricula  ">
      <formula>NOT(ISERROR(SEARCH("2.b Led in ensuring compliance to quality standards and in managing programs for curricula implementation including localization of curricula  ",A11)))</formula>
    </cfRule>
    <cfRule type="containsText" dxfId="41" priority="16" operator="containsText" text="2.a Supervised the operations of all public and private pre-schools, elementary, secondary schools and learning centers in adherence to accreditation standards.">
      <formula>NOT(ISERROR(SEARCH("2.a Supervised the operations of all public and private pre-schools, elementary, secondary schools and learning centers in adherence to accreditation standards.",A11)))</formula>
    </cfRule>
    <cfRule type="containsText" dxfId="40" priority="17" operator="containsText" text="1.c Managed the planning, operationalization and Monitoring and Evaluation (M&amp;E), Quality Assurance (QA) and Technical Assistance (TA) to all schools and learning centers  through Division Field Technical Assistance Team (DFTAT) for continuous improvemen">
      <formula>NOT(ISERROR(SEARCH("1.c Managed the planning, operationalization and Monitoring and Evaluation (M&amp;E), Quality Assurance (QA) and Technical Assistance (TA) to all schools and learning centers  through Division Field Technical Assistance Team (DFTAT) for continuous improvemen",A11)))</formula>
    </cfRule>
    <cfRule type="containsText" dxfId="39" priority="18" operator="containsText" text="1.b Supervised the implementation (including PIR) and quality assurance processes on e-SIP, SBM, ICT, Research &amp; Development Projects, DRRM, MIS, Health and Nutrition in compliance with DepEd Policies">
      <formula>NOT(ISERROR(SEARCH("1.b Supervised the implementation (including PIR) and quality assurance processes on e-SIP, SBM, ICT, Research &amp; Development Projects, DRRM, MIS, Health and Nutrition in compliance with DepEd Policies",A11)))</formula>
    </cfRule>
    <cfRule type="containsText" dxfId="38" priority="19" operator="containsText" text="1.a. Led in the implementation and enhancement of the Division Education Development Plan (DEDP)/ Strategic Plan through the different programs, projects and activities including contextualization/ localization for the entire schools’ division.">
      <formula>NOT(ISERROR(SEARCH("1.a. Led in the implementation and enhancement of the Division Education Development Plan (DEDP)/ Strategic Plan through the different programs, projects and activities including contextualization/ localization for the entire schools’ division.",A11)))</formula>
    </cfRule>
  </conditionalFormatting>
  <dataValidations count="1">
    <dataValidation type="list" allowBlank="1" showInputMessage="1" showErrorMessage="1" sqref="B11:B81" xr:uid="{D5E53F9B-FAFB-428A-8147-E96A0F1CD9D6}">
      <formula1>INDIRECT(A11)</formula1>
    </dataValidation>
  </dataValidations>
  <pageMargins left="0.25" right="0.25" top="0.75" bottom="0.75" header="0.3" footer="0.3"/>
  <pageSetup paperSize="9" orientation="landscape" horizontalDpi="4294967293"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BC1B83D-794F-49C1-86BE-568E772D2348}">
          <x14:formula1>
            <xm:f>'DROP DOWN SOURCE'!#REF!</xm:f>
          </x14:formula1>
          <xm:sqref>G11:G81</xm:sqref>
        </x14:dataValidation>
        <x14:dataValidation type="list" allowBlank="1" showInputMessage="1" showErrorMessage="1" xr:uid="{06636C8F-B2D2-4F6D-9612-5A5BAD681A17}">
          <x14:formula1>
            <xm:f>'DROP DOWN SOURCE'!$A$1:$A$7</xm:f>
          </x14:formula1>
          <xm:sqref>A11:A81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U43"/>
  <sheetViews>
    <sheetView zoomScale="85" zoomScaleNormal="85" workbookViewId="0">
      <selection activeCell="A10" sqref="A10"/>
    </sheetView>
  </sheetViews>
  <sheetFormatPr defaultColWidth="15.7109375" defaultRowHeight="15"/>
  <cols>
    <col min="1" max="2" width="15.7109375" style="2"/>
    <col min="3" max="3" width="45.7109375" style="1" customWidth="1"/>
    <col min="4" max="4" width="36.42578125" style="2" customWidth="1"/>
    <col min="5" max="5" width="22.42578125" style="2" customWidth="1"/>
    <col min="6" max="7" width="18.140625" style="2" customWidth="1"/>
    <col min="8" max="8" width="14.140625" style="2" customWidth="1"/>
    <col min="9" max="9" width="19.140625" style="2" customWidth="1"/>
    <col min="10" max="10" width="17" style="2" customWidth="1"/>
    <col min="11" max="11" width="29.28515625" style="2" customWidth="1"/>
    <col min="12" max="16384" width="15.7109375" style="2"/>
  </cols>
  <sheetData>
    <row r="1" spans="1:21" customFormat="1">
      <c r="D1" s="12"/>
    </row>
    <row r="2" spans="1:21" customFormat="1">
      <c r="D2" s="14"/>
      <c r="E2" s="14"/>
      <c r="F2" s="14"/>
      <c r="G2" s="14"/>
      <c r="H2" s="14"/>
      <c r="I2" s="14"/>
      <c r="J2" s="14"/>
      <c r="K2" s="14"/>
      <c r="L2" s="14"/>
    </row>
    <row r="3" spans="1:21" customFormat="1">
      <c r="D3" s="14"/>
      <c r="E3" s="14"/>
      <c r="F3" s="14"/>
      <c r="G3" s="14"/>
      <c r="H3" s="14"/>
      <c r="I3" s="14"/>
      <c r="J3" s="14"/>
      <c r="K3" s="14"/>
      <c r="L3" s="14"/>
    </row>
    <row r="4" spans="1:21" customFormat="1" ht="15" customHeight="1">
      <c r="A4" s="246" t="s">
        <v>1</v>
      </c>
      <c r="B4" s="246"/>
      <c r="C4" s="246"/>
      <c r="D4" s="246"/>
      <c r="E4" s="246"/>
      <c r="F4" s="246"/>
      <c r="G4" s="246"/>
      <c r="H4" s="246"/>
      <c r="I4" s="246"/>
      <c r="J4" s="246"/>
      <c r="K4" s="246"/>
      <c r="L4" s="96"/>
      <c r="M4" s="13"/>
      <c r="N4" s="13"/>
      <c r="O4" s="13"/>
      <c r="P4" s="13"/>
      <c r="Q4" s="13"/>
      <c r="R4" s="13"/>
      <c r="S4" s="13"/>
      <c r="T4" s="13"/>
      <c r="U4" s="10"/>
    </row>
    <row r="5" spans="1:21" customFormat="1" ht="15" customHeight="1">
      <c r="A5" s="245" t="s">
        <v>10</v>
      </c>
      <c r="B5" s="245"/>
      <c r="C5" s="245"/>
      <c r="D5" s="245"/>
      <c r="E5" s="245"/>
      <c r="F5" s="245"/>
      <c r="G5" s="245"/>
      <c r="H5" s="245"/>
      <c r="I5" s="245"/>
      <c r="J5" s="245"/>
      <c r="K5" s="245"/>
      <c r="L5" s="95"/>
      <c r="M5" s="10"/>
      <c r="N5" s="10"/>
      <c r="O5" s="10"/>
      <c r="P5" s="10"/>
      <c r="Q5" s="10"/>
      <c r="R5" s="10"/>
      <c r="S5" s="10"/>
      <c r="T5" s="10"/>
      <c r="U5" s="10"/>
    </row>
    <row r="6" spans="1:21" customFormat="1" ht="15.6" customHeight="1">
      <c r="A6" s="244" t="s">
        <v>11</v>
      </c>
      <c r="B6" s="244"/>
      <c r="C6" s="244"/>
      <c r="D6" s="244"/>
      <c r="E6" s="244"/>
      <c r="F6" s="244"/>
      <c r="G6" s="244"/>
      <c r="H6" s="244"/>
      <c r="I6" s="244"/>
      <c r="J6" s="244"/>
      <c r="K6" s="244"/>
      <c r="L6" s="94"/>
      <c r="M6" s="11"/>
      <c r="N6" s="11"/>
      <c r="O6" s="11"/>
      <c r="P6" s="11"/>
      <c r="Q6" s="11"/>
      <c r="R6" s="11"/>
      <c r="S6" s="11"/>
      <c r="T6" s="11"/>
      <c r="U6" s="11"/>
    </row>
    <row r="7" spans="1:21" s="5" customFormat="1" ht="20.45" customHeight="1">
      <c r="A7" s="247" t="s">
        <v>85</v>
      </c>
      <c r="B7" s="247"/>
      <c r="C7" s="247"/>
      <c r="D7" s="247"/>
      <c r="E7" s="247"/>
      <c r="F7" s="247"/>
      <c r="G7" s="247"/>
      <c r="H7" s="247"/>
      <c r="I7" s="247"/>
      <c r="J7" s="247"/>
      <c r="K7" s="247"/>
      <c r="L7" s="97"/>
    </row>
    <row r="8" spans="1:21" ht="8.4499999999999993" customHeight="1" thickBot="1">
      <c r="D8" s="1"/>
      <c r="E8" s="1"/>
      <c r="F8" s="1"/>
      <c r="G8" s="1"/>
      <c r="H8" s="1"/>
      <c r="I8" s="1"/>
      <c r="J8" s="1"/>
      <c r="K8" s="1"/>
    </row>
    <row r="9" spans="1:21" ht="60">
      <c r="A9" s="88" t="s">
        <v>19</v>
      </c>
      <c r="B9" s="31" t="s">
        <v>78</v>
      </c>
      <c r="C9" s="31" t="s">
        <v>2</v>
      </c>
      <c r="D9" s="31" t="s">
        <v>14</v>
      </c>
      <c r="E9" s="32" t="s">
        <v>15</v>
      </c>
      <c r="F9" s="31" t="s">
        <v>5</v>
      </c>
      <c r="G9" s="31" t="s">
        <v>8</v>
      </c>
      <c r="H9" s="31" t="s">
        <v>9</v>
      </c>
      <c r="I9" s="31" t="s">
        <v>9</v>
      </c>
      <c r="J9" s="31" t="s">
        <v>6</v>
      </c>
      <c r="K9" s="33" t="s">
        <v>75</v>
      </c>
    </row>
    <row r="10" spans="1:21" s="3" customFormat="1">
      <c r="A10" s="52"/>
      <c r="B10" s="52"/>
      <c r="C10" s="34"/>
      <c r="D10" s="28"/>
      <c r="E10" s="35"/>
      <c r="F10" s="36"/>
      <c r="G10" s="28"/>
      <c r="H10" s="36"/>
      <c r="I10" s="36"/>
      <c r="J10" s="34"/>
      <c r="K10" s="37"/>
    </row>
    <row r="11" spans="1:21" s="3" customFormat="1">
      <c r="A11" s="52"/>
      <c r="B11" s="52"/>
      <c r="C11" s="34"/>
      <c r="D11" s="28"/>
      <c r="E11" s="35"/>
      <c r="F11" s="36"/>
      <c r="G11" s="28"/>
      <c r="H11" s="36"/>
      <c r="I11" s="36"/>
      <c r="J11" s="34"/>
      <c r="K11" s="37"/>
    </row>
    <row r="12" spans="1:21" s="3" customFormat="1">
      <c r="A12" s="52"/>
      <c r="B12" s="52"/>
      <c r="C12" s="34"/>
      <c r="D12" s="28"/>
      <c r="E12" s="35"/>
      <c r="F12" s="36"/>
      <c r="G12" s="28"/>
      <c r="H12" s="36"/>
      <c r="I12" s="36"/>
      <c r="J12" s="34"/>
      <c r="K12" s="37"/>
    </row>
    <row r="13" spans="1:21" s="3" customFormat="1">
      <c r="A13" s="52"/>
      <c r="B13" s="52"/>
      <c r="C13" s="34"/>
      <c r="D13" s="28"/>
      <c r="E13" s="35"/>
      <c r="F13" s="36"/>
      <c r="G13" s="28"/>
      <c r="H13" s="36"/>
      <c r="I13" s="36"/>
      <c r="J13" s="34"/>
      <c r="K13" s="37"/>
    </row>
    <row r="14" spans="1:21" s="3" customFormat="1">
      <c r="A14" s="52"/>
      <c r="B14" s="52"/>
      <c r="C14" s="34"/>
      <c r="D14" s="28"/>
      <c r="E14" s="35"/>
      <c r="F14" s="36"/>
      <c r="G14" s="28"/>
      <c r="H14" s="36"/>
      <c r="I14" s="36"/>
      <c r="J14" s="34"/>
      <c r="K14" s="37"/>
    </row>
    <row r="15" spans="1:21" s="3" customFormat="1">
      <c r="A15" s="52"/>
      <c r="B15" s="52"/>
      <c r="C15" s="34"/>
      <c r="D15" s="28"/>
      <c r="E15" s="35"/>
      <c r="F15" s="36"/>
      <c r="G15" s="28"/>
      <c r="H15" s="36"/>
      <c r="I15" s="36"/>
      <c r="J15" s="34"/>
      <c r="K15" s="37"/>
    </row>
    <row r="16" spans="1:21" s="3" customFormat="1">
      <c r="A16" s="52"/>
      <c r="B16" s="52"/>
      <c r="C16" s="34"/>
      <c r="D16" s="28"/>
      <c r="E16" s="35"/>
      <c r="F16" s="36"/>
      <c r="G16" s="28"/>
      <c r="H16" s="36"/>
      <c r="I16" s="36"/>
      <c r="J16" s="34"/>
      <c r="K16" s="37"/>
    </row>
    <row r="17" spans="1:11" s="3" customFormat="1">
      <c r="A17" s="52"/>
      <c r="B17" s="52"/>
      <c r="C17" s="34"/>
      <c r="D17" s="28"/>
      <c r="E17" s="35"/>
      <c r="F17" s="36"/>
      <c r="G17" s="28"/>
      <c r="H17" s="36"/>
      <c r="I17" s="36"/>
      <c r="J17" s="34"/>
      <c r="K17" s="37"/>
    </row>
    <row r="18" spans="1:11" s="3" customFormat="1">
      <c r="A18" s="52"/>
      <c r="B18" s="52"/>
      <c r="C18" s="34"/>
      <c r="D18" s="28"/>
      <c r="E18" s="35"/>
      <c r="F18" s="36"/>
      <c r="G18" s="28"/>
      <c r="H18" s="36"/>
      <c r="I18" s="36"/>
      <c r="J18" s="34"/>
      <c r="K18" s="37"/>
    </row>
    <row r="19" spans="1:11" s="3" customFormat="1">
      <c r="A19" s="52"/>
      <c r="B19" s="52"/>
      <c r="C19" s="34"/>
      <c r="D19" s="28"/>
      <c r="E19" s="35"/>
      <c r="F19" s="36"/>
      <c r="G19" s="28"/>
      <c r="H19" s="36"/>
      <c r="I19" s="36"/>
      <c r="J19" s="34"/>
      <c r="K19" s="37"/>
    </row>
    <row r="20" spans="1:11" s="3" customFormat="1">
      <c r="A20" s="52"/>
      <c r="B20" s="52"/>
      <c r="C20" s="34"/>
      <c r="D20" s="28"/>
      <c r="E20" s="38"/>
      <c r="F20" s="36"/>
      <c r="G20" s="28"/>
      <c r="H20" s="39"/>
      <c r="I20" s="39"/>
      <c r="J20" s="87"/>
      <c r="K20" s="37"/>
    </row>
    <row r="21" spans="1:11" s="3" customFormat="1" ht="14.45" customHeight="1">
      <c r="A21" s="52"/>
      <c r="B21" s="52"/>
      <c r="C21" s="36"/>
      <c r="D21" s="28"/>
      <c r="E21" s="36"/>
      <c r="F21" s="39"/>
      <c r="G21" s="39"/>
      <c r="H21" s="39"/>
      <c r="I21" s="39"/>
      <c r="J21" s="39"/>
      <c r="K21" s="40"/>
    </row>
    <row r="22" spans="1:11" s="3" customFormat="1" ht="14.45" customHeight="1">
      <c r="A22" s="52"/>
      <c r="B22" s="52"/>
      <c r="C22" s="36"/>
      <c r="D22" s="28"/>
      <c r="E22" s="36"/>
      <c r="F22" s="41"/>
      <c r="G22" s="41"/>
      <c r="H22" s="39"/>
      <c r="I22" s="39"/>
      <c r="J22" s="39"/>
      <c r="K22" s="40"/>
    </row>
    <row r="23" spans="1:11" ht="14.45" customHeight="1">
      <c r="A23" s="52"/>
      <c r="B23" s="52"/>
      <c r="C23" s="43"/>
      <c r="D23" s="29"/>
      <c r="E23" s="43"/>
      <c r="F23" s="42"/>
      <c r="G23" s="42"/>
      <c r="H23" s="42"/>
      <c r="I23" s="42"/>
      <c r="J23" s="42"/>
      <c r="K23" s="44"/>
    </row>
    <row r="24" spans="1:11" s="3" customFormat="1" ht="14.45" customHeight="1">
      <c r="A24" s="52"/>
      <c r="B24" s="52"/>
      <c r="C24" s="36"/>
      <c r="D24" s="28"/>
      <c r="E24" s="36"/>
      <c r="F24" s="39"/>
      <c r="G24" s="39"/>
      <c r="H24" s="39"/>
      <c r="I24" s="39"/>
      <c r="J24" s="39"/>
      <c r="K24" s="40"/>
    </row>
    <row r="25" spans="1:11" s="3" customFormat="1" ht="14.45" customHeight="1">
      <c r="A25" s="52"/>
      <c r="B25" s="52"/>
      <c r="C25" s="36"/>
      <c r="D25" s="28"/>
      <c r="E25" s="36"/>
      <c r="F25" s="39"/>
      <c r="G25" s="39"/>
      <c r="H25" s="39"/>
      <c r="I25" s="39"/>
      <c r="J25" s="39"/>
      <c r="K25" s="40"/>
    </row>
    <row r="26" spans="1:11" s="3" customFormat="1" ht="14.45" customHeight="1">
      <c r="A26" s="52"/>
      <c r="B26" s="52"/>
      <c r="C26" s="36"/>
      <c r="D26" s="28"/>
      <c r="E26" s="36"/>
      <c r="F26" s="39"/>
      <c r="G26" s="39"/>
      <c r="H26" s="39"/>
      <c r="I26" s="39"/>
      <c r="J26" s="39"/>
      <c r="K26" s="40"/>
    </row>
    <row r="27" spans="1:11" s="3" customFormat="1" ht="14.45" customHeight="1">
      <c r="A27" s="52"/>
      <c r="B27" s="52"/>
      <c r="C27" s="36"/>
      <c r="D27" s="28"/>
      <c r="E27" s="36"/>
      <c r="F27" s="39"/>
      <c r="G27" s="39"/>
      <c r="H27" s="39"/>
      <c r="I27" s="39"/>
      <c r="J27" s="39"/>
      <c r="K27" s="40"/>
    </row>
    <row r="28" spans="1:11" s="3" customFormat="1" ht="14.45" customHeight="1">
      <c r="A28" s="52"/>
      <c r="B28" s="52"/>
      <c r="C28" s="36"/>
      <c r="D28" s="28"/>
      <c r="E28" s="36"/>
      <c r="F28" s="39"/>
      <c r="G28" s="39"/>
      <c r="H28" s="39"/>
      <c r="I28" s="39"/>
      <c r="J28" s="39"/>
      <c r="K28" s="40"/>
    </row>
    <row r="29" spans="1:11" s="3" customFormat="1" ht="14.45" customHeight="1">
      <c r="A29" s="52"/>
      <c r="B29" s="52"/>
      <c r="C29" s="36"/>
      <c r="D29" s="28"/>
      <c r="E29" s="36"/>
      <c r="F29" s="39"/>
      <c r="G29" s="39"/>
      <c r="H29" s="39"/>
      <c r="I29" s="39"/>
      <c r="J29" s="39"/>
      <c r="K29" s="40"/>
    </row>
    <row r="30" spans="1:11" s="3" customFormat="1" ht="14.45" customHeight="1">
      <c r="K30" s="4"/>
    </row>
    <row r="31" spans="1:11" s="3" customFormat="1" ht="14.45" customHeight="1"/>
    <row r="32" spans="1:11" s="3" customFormat="1" ht="14.45" customHeight="1"/>
    <row r="33" spans="3:3" s="3" customFormat="1" ht="14.45" customHeight="1"/>
    <row r="34" spans="3:3" s="4" customFormat="1" ht="14.45" customHeight="1"/>
    <row r="35" spans="3:3" s="4" customFormat="1" ht="14.45" customHeight="1"/>
    <row r="36" spans="3:3" s="3" customFormat="1" ht="14.45" customHeight="1"/>
    <row r="37" spans="3:3" s="3" customFormat="1" ht="14.45" customHeight="1"/>
    <row r="38" spans="3:3" s="3" customFormat="1" ht="14.45" customHeight="1"/>
    <row r="39" spans="3:3" s="3" customFormat="1" ht="14.45" customHeight="1"/>
    <row r="40" spans="3:3" ht="14.45" customHeight="1">
      <c r="C40" s="2"/>
    </row>
    <row r="41" spans="3:3">
      <c r="C41" s="2"/>
    </row>
    <row r="42" spans="3:3">
      <c r="C42" s="2"/>
    </row>
    <row r="43" spans="3:3">
      <c r="C43" s="2"/>
    </row>
  </sheetData>
  <mergeCells count="4">
    <mergeCell ref="A6:K6"/>
    <mergeCell ref="A5:K5"/>
    <mergeCell ref="A4:K4"/>
    <mergeCell ref="A7:K7"/>
  </mergeCells>
  <conditionalFormatting sqref="A10:B29">
    <cfRule type="containsText" dxfId="37" priority="1" operator="containsText" text="SELECT OPCR-KRA-BASED OBJECTIVE">
      <formula>NOT(ISERROR(SEARCH("SELECT OPCR-KRA-BASED OBJECTIVE",A10)))</formula>
    </cfRule>
    <cfRule type="containsText" dxfId="36" priority="2" operator="containsText" text="SELECT OPCR-KRA-BASED OBJECTIVE">
      <formula>NOT(ISERROR(SEARCH("SELECT OPCR-KRA-BASED OBJECTIVE",A10)))</formula>
    </cfRule>
    <cfRule type="containsText" dxfId="35" priority="3" operator="containsText" text="6.b Led in the implementation of the ISO and PRIME HRM as bases for continuous improvement">
      <formula>NOT(ISERROR(SEARCH("6.b Led in the implementation of the ISO and PRIME HRM as bases for continuous improvement",A10)))</formula>
    </cfRule>
    <cfRule type="containsText" dxfId="34" priority="4" operator="containsText" text="6.a Managed the day-to-day operations of the Bagabag Teacher’s Camp/SIL IPEd Facility through Income Generating Activities from L&amp;D Conducted in a Year">
      <formula>NOT(ISERROR(SEARCH("6.a Managed the day-to-day operations of the Bagabag Teacher’s Camp/SIL IPEd Facility through Income Generating Activities from L&amp;D Conducted in a Year",A10)))</formula>
    </cfRule>
    <cfRule type="containsText" dxfId="33" priority="5" operator="containsText" text="5.c. Sit as co-chair of the Provincial School Board and as member of Sagut and Pamana Scholarship for the Fiscal Year 2019. ">
      <formula>NOT(ISERROR(SEARCH("5.c. Sit as co-chair of the Provincial School Board and as member of Sagut and Pamana Scholarship for the Fiscal Year 2019. ",A10)))</formula>
    </cfRule>
    <cfRule type="containsText" dxfId="32" priority="6" operator="containsText" text="5.b. Conducted coordination and cooperation with local government units (LGUs) and non-government organizations on matter affecting schools/LCs and certain community development projects">
      <formula>NOT(ISERROR(SEARCH("5.b. Conducted coordination and cooperation with local government units (LGUs) and non-government organizations on matter affecting schools/LCs and certain community development projects",A10)))</formula>
    </cfRule>
    <cfRule type="containsText" dxfId="31" priority="7" operator="containsText" text="5.a. Established at least 10 linkages with stakeholders by implementing programs, projects and activities that strengthened partnerships for the entire Fiscal Year">
      <formula>NOT(ISERROR(SEARCH("5.a. Established at least 10 linkages with stakeholders by implementing programs, projects and activities that strengthened partnerships for the entire Fiscal Year",A10)))</formula>
    </cfRule>
    <cfRule type="containsText" dxfId="30" priority="8" operator="containsText" text="4.c. Functioned as the Head of Procuring Entity (HOPE)  adhering to rules and regulations for the entire Fiscal Year">
      <formula>NOT(ISERROR(SEARCH("4.c. Functioned as the Head of Procuring Entity (HOPE)  adhering to rules and regulations for the entire Fiscal Year",A10)))</formula>
    </cfRule>
    <cfRule type="containsText" dxfId="29" priority="9" operator="containsText" text="4.b Conducted annual program planning and managing distribution of national fund allotments (through work and financial plan) as well as monitoring  the of utilization of funds provided by the national government and LGU to the schools and learning cente">
      <formula>NOT(ISERROR(SEARCH("4.b Conducted annual program planning and managing distribution of national fund allotments (through work and financial plan) as well as monitoring  the of utilization of funds provided by the national government and LGU to the schools and learning cente",A10)))</formula>
    </cfRule>
    <cfRule type="containsText" dxfId="28" priority="10" operator="containsText" text="4.a. Led in the annual budget preparation and allocation, and ensured proper use of funds and resources at Division Office, Schools and Learning Centers">
      <formula>NOT(ISERROR(SEARCH("4.a. Led in the annual budget preparation and allocation, and ensured proper use of funds and resources at Division Office, Schools and Learning Centers",A10)))</formula>
    </cfRule>
    <cfRule type="containsText" dxfId="27" priority="11" operator="containsText" text="3.c. Evaluated annual performance of ASDS,  chiefs, supervisors, public schools district supervisors, principals and other reports according the standard of Results-based performance Management System.">
      <formula>NOT(ISERROR(SEARCH("3.c. Evaluated annual performance of ASDS,  chiefs, supervisors, public schools district supervisors, principals and other reports according the standard of Results-based performance Management System.",A10)))</formula>
    </cfRule>
    <cfRule type="containsText" dxfId="26" priority="12" operator="containsText" text="3.b Managed the planning and implementation of Professional Learning and Development Program  (including approval of INSET) for all teaching and non-teaching personnel emanating from the Development Needs of the employees.">
      <formula>NOT(ISERROR(SEARCH("3.b Managed the planning and implementation of Professional Learning and Development Program  (including approval of INSET) for all teaching and non-teaching personnel emanating from the Development Needs of the employees.",A10)))</formula>
    </cfRule>
    <cfRule type="containsText" dxfId="25" priority="13" operator="containsText" text="3.a Spearheaded the implementation of policies on hiring, recruitment, selection, placement and promotion processes in adherence to CSC and DepEd Rules and Regulations.">
      <formula>NOT(ISERROR(SEARCH("3.a Spearheaded the implementation of policies on hiring, recruitment, selection, placement and promotion processes in adherence to CSC and DepEd Rules and Regulations.",A10)))</formula>
    </cfRule>
    <cfRule type="containsText" dxfId="24" priority="14" operator="containsText" text="2.c. Conducted periodic visits to all public and private schools and learning centers to check compliance with standards in the implementation of curricular requirements and programs/projects">
      <formula>NOT(ISERROR(SEARCH("2.c. Conducted periodic visits to all public and private schools and learning centers to check compliance with standards in the implementation of curricular requirements and programs/projects",A10)))</formula>
    </cfRule>
    <cfRule type="containsText" dxfId="23" priority="15" operator="containsText" text="2.b Led in ensuring compliance to quality standards and in managing programs for curricula implementation including localization of curricula  ">
      <formula>NOT(ISERROR(SEARCH("2.b Led in ensuring compliance to quality standards and in managing programs for curricula implementation including localization of curricula  ",A10)))</formula>
    </cfRule>
    <cfRule type="containsText" dxfId="22" priority="16" operator="containsText" text="2.a Supervised the operations of all public and private pre-schools, elementary, secondary schools and learning centers in adherence to accreditation standards.">
      <formula>NOT(ISERROR(SEARCH("2.a Supervised the operations of all public and private pre-schools, elementary, secondary schools and learning centers in adherence to accreditation standards.",A10)))</formula>
    </cfRule>
    <cfRule type="containsText" dxfId="21" priority="17" operator="containsText" text="1.c Managed the planning, operationalization and Monitoring and Evaluation (M&amp;E), Quality Assurance (QA) and Technical Assistance (TA) to all schools and learning centers  through Division Field Technical Assistance Team (DFTAT) for continuous improvemen">
      <formula>NOT(ISERROR(SEARCH("1.c Managed the planning, operationalization and Monitoring and Evaluation (M&amp;E), Quality Assurance (QA) and Technical Assistance (TA) to all schools and learning centers  through Division Field Technical Assistance Team (DFTAT) for continuous improvemen",A10)))</formula>
    </cfRule>
    <cfRule type="containsText" dxfId="20" priority="18" operator="containsText" text="1.b Supervised the implementation (including PIR) and quality assurance processes on e-SIP, SBM, ICT, Research &amp; Development Projects, DRRM, MIS, Health and Nutrition in compliance with DepEd Policies">
      <formula>NOT(ISERROR(SEARCH("1.b Supervised the implementation (including PIR) and quality assurance processes on e-SIP, SBM, ICT, Research &amp; Development Projects, DRRM, MIS, Health and Nutrition in compliance with DepEd Policies",A10)))</formula>
    </cfRule>
    <cfRule type="containsText" dxfId="19" priority="19" operator="containsText" text="1.a. Led in the implementation and enhancement of the Division Education Development Plan (DEDP)/ Strategic Plan through the different programs, projects and activities including contextualization/ localization for the entire schools’ division.">
      <formula>NOT(ISERROR(SEARCH("1.a. Led in the implementation and enhancement of the Division Education Development Plan (DEDP)/ Strategic Plan through the different programs, projects and activities including contextualization/ localization for the entire schools’ division.",A10)))</formula>
    </cfRule>
  </conditionalFormatting>
  <dataValidations count="1">
    <dataValidation type="list" allowBlank="1" showInputMessage="1" showErrorMessage="1" sqref="B10:B29" xr:uid="{6595586B-B76E-4483-8514-B6C8D3A3FC8C}">
      <formula1>INDIRECT(A10)</formula1>
    </dataValidation>
  </dataValidations>
  <pageMargins left="0.25" right="0.25" top="0.75" bottom="0.75" header="0.3" footer="0.3"/>
  <pageSetup paperSize="9" scale="5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3320C7D-F7A5-4F43-AAA7-EB38AC13F400}">
          <x14:formula1>
            <xm:f>'DROP DOWN SOURCE'!$A$1:$A$7</xm:f>
          </x14:formula1>
          <xm:sqref>A10:A29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38"/>
  <sheetViews>
    <sheetView zoomScale="120" zoomScaleNormal="120" workbookViewId="0">
      <selection activeCell="E19" sqref="E19"/>
    </sheetView>
  </sheetViews>
  <sheetFormatPr defaultColWidth="15.7109375" defaultRowHeight="15"/>
  <cols>
    <col min="1" max="1" width="24.7109375" style="1" customWidth="1"/>
    <col min="2" max="2" width="49.7109375" style="2" customWidth="1"/>
    <col min="3" max="16384" width="15.7109375" style="2"/>
  </cols>
  <sheetData>
    <row r="1" spans="1:8">
      <c r="A1" s="12"/>
      <c r="B1"/>
      <c r="C1"/>
      <c r="D1"/>
      <c r="E1"/>
      <c r="F1"/>
      <c r="G1"/>
      <c r="H1"/>
    </row>
    <row r="2" spans="1:8">
      <c r="A2"/>
      <c r="B2"/>
      <c r="C2"/>
      <c r="D2"/>
      <c r="E2"/>
      <c r="F2"/>
      <c r="G2"/>
      <c r="H2"/>
    </row>
    <row r="3" spans="1:8">
      <c r="A3"/>
      <c r="B3"/>
      <c r="C3"/>
      <c r="D3"/>
      <c r="E3"/>
      <c r="F3"/>
      <c r="G3"/>
      <c r="H3"/>
    </row>
    <row r="4" spans="1:8">
      <c r="A4" s="238" t="s">
        <v>1</v>
      </c>
      <c r="B4" s="238"/>
      <c r="C4" s="13"/>
      <c r="D4" s="13"/>
      <c r="E4" s="13"/>
      <c r="F4" s="13"/>
      <c r="G4" s="13"/>
      <c r="H4" s="13"/>
    </row>
    <row r="5" spans="1:8" ht="15.75">
      <c r="A5" s="239" t="s">
        <v>10</v>
      </c>
      <c r="B5" s="239"/>
      <c r="C5" s="10"/>
      <c r="D5" s="10"/>
      <c r="E5" s="10"/>
      <c r="F5" s="10"/>
      <c r="G5" s="10"/>
      <c r="H5" s="10"/>
    </row>
    <row r="6" spans="1:8" ht="15.75">
      <c r="A6" s="240" t="s">
        <v>11</v>
      </c>
      <c r="B6" s="240"/>
      <c r="C6" s="11"/>
      <c r="D6" s="11"/>
      <c r="E6" s="11"/>
      <c r="F6" s="11"/>
      <c r="G6" s="11"/>
      <c r="H6" s="11"/>
    </row>
    <row r="7" spans="1:8" s="5" customFormat="1" ht="20.45" customHeight="1">
      <c r="A7" s="241" t="s">
        <v>76</v>
      </c>
      <c r="B7" s="241"/>
    </row>
    <row r="8" spans="1:8" ht="8.4499999999999993" customHeight="1" thickBot="1"/>
    <row r="9" spans="1:8" ht="31.15" customHeight="1">
      <c r="A9" s="30" t="s">
        <v>19</v>
      </c>
      <c r="B9" s="33" t="s">
        <v>77</v>
      </c>
    </row>
    <row r="10" spans="1:8" s="3" customFormat="1">
      <c r="A10" s="52"/>
      <c r="B10" s="91"/>
    </row>
    <row r="11" spans="1:8" s="3" customFormat="1">
      <c r="A11" s="89"/>
      <c r="B11" s="91"/>
    </row>
    <row r="12" spans="1:8" s="3" customFormat="1" ht="14.45" customHeight="1">
      <c r="A12" s="89"/>
      <c r="B12" s="91"/>
    </row>
    <row r="13" spans="1:8" s="3" customFormat="1" ht="14.45" customHeight="1">
      <c r="A13" s="89"/>
      <c r="B13" s="91"/>
    </row>
    <row r="14" spans="1:8" ht="14.45" customHeight="1">
      <c r="A14" s="89"/>
      <c r="B14" s="92"/>
    </row>
    <row r="15" spans="1:8" s="3" customFormat="1" ht="14.45" customHeight="1">
      <c r="A15" s="89"/>
      <c r="B15" s="91"/>
    </row>
    <row r="16" spans="1:8" s="3" customFormat="1" ht="14.45" customHeight="1">
      <c r="A16" s="89"/>
      <c r="B16" s="91"/>
    </row>
    <row r="17" spans="1:2" s="3" customFormat="1" ht="14.45" customHeight="1">
      <c r="A17" s="89"/>
      <c r="B17" s="91"/>
    </row>
    <row r="18" spans="1:2" s="3" customFormat="1" ht="14.45" customHeight="1">
      <c r="A18" s="89"/>
      <c r="B18" s="91"/>
    </row>
    <row r="19" spans="1:2" s="3" customFormat="1" ht="14.45" customHeight="1">
      <c r="A19" s="89"/>
      <c r="B19" s="91"/>
    </row>
    <row r="20" spans="1:2" ht="14.45" customHeight="1">
      <c r="A20" s="89"/>
      <c r="B20" s="92"/>
    </row>
    <row r="21" spans="1:2" s="3" customFormat="1" ht="14.45" customHeight="1">
      <c r="A21" s="89"/>
      <c r="B21" s="91"/>
    </row>
    <row r="22" spans="1:2" s="3" customFormat="1" ht="14.45" customHeight="1">
      <c r="A22" s="89"/>
      <c r="B22" s="91"/>
    </row>
    <row r="23" spans="1:2" s="3" customFormat="1" ht="14.45" customHeight="1">
      <c r="A23" s="89"/>
      <c r="B23" s="91"/>
    </row>
    <row r="24" spans="1:2" s="3" customFormat="1" ht="14.45" customHeight="1">
      <c r="A24" s="89"/>
      <c r="B24" s="91"/>
    </row>
    <row r="25" spans="1:2" s="3" customFormat="1" ht="14.45" customHeight="1">
      <c r="A25" s="89"/>
      <c r="B25" s="91"/>
    </row>
    <row r="26" spans="1:2" ht="14.45" customHeight="1">
      <c r="A26" s="89"/>
      <c r="B26" s="92"/>
    </row>
    <row r="27" spans="1:2" s="3" customFormat="1" ht="14.45" customHeight="1">
      <c r="A27" s="89"/>
      <c r="B27" s="91"/>
    </row>
    <row r="28" spans="1:2" s="3" customFormat="1" ht="14.45" customHeight="1">
      <c r="A28" s="89"/>
      <c r="B28" s="91"/>
    </row>
    <row r="29" spans="1:2" s="3" customFormat="1" ht="14.45" customHeight="1">
      <c r="A29" s="89"/>
      <c r="B29" s="91"/>
    </row>
    <row r="30" spans="1:2" s="3" customFormat="1" ht="14.45" customHeight="1">
      <c r="A30" s="89"/>
      <c r="B30" s="91"/>
    </row>
    <row r="31" spans="1:2" s="3" customFormat="1" ht="14.45" customHeight="1" thickBot="1">
      <c r="A31" s="90"/>
      <c r="B31" s="93"/>
    </row>
    <row r="32" spans="1:2" s="3" customFormat="1" ht="14.45" customHeight="1"/>
    <row r="33" spans="1:1" s="3" customFormat="1" ht="14.45" customHeight="1"/>
    <row r="34" spans="1:1">
      <c r="A34" s="2"/>
    </row>
    <row r="35" spans="1:1">
      <c r="A35" s="2"/>
    </row>
    <row r="36" spans="1:1">
      <c r="A36" s="2"/>
    </row>
    <row r="37" spans="1:1">
      <c r="A37" s="2"/>
    </row>
    <row r="38" spans="1:1">
      <c r="A38" s="2"/>
    </row>
  </sheetData>
  <mergeCells count="4">
    <mergeCell ref="A4:B4"/>
    <mergeCell ref="A5:B5"/>
    <mergeCell ref="A6:B6"/>
    <mergeCell ref="A7:B7"/>
  </mergeCells>
  <conditionalFormatting sqref="A10:A31">
    <cfRule type="containsText" dxfId="18" priority="1" operator="containsText" text="SELECT OPCR-KRA-BASED OBJECTIVE">
      <formula>NOT(ISERROR(SEARCH("SELECT OPCR-KRA-BASED OBJECTIVE",A10)))</formula>
    </cfRule>
    <cfRule type="containsText" dxfId="17" priority="2" operator="containsText" text="SELECT OPCR-KRA-BASED OBJECTIVE">
      <formula>NOT(ISERROR(SEARCH("SELECT OPCR-KRA-BASED OBJECTIVE",A10)))</formula>
    </cfRule>
    <cfRule type="containsText" dxfId="16" priority="3" operator="containsText" text="6.b Led in the implementation of the ISO and PRIME HRM as bases for continuous improvement">
      <formula>NOT(ISERROR(SEARCH("6.b Led in the implementation of the ISO and PRIME HRM as bases for continuous improvement",A10)))</formula>
    </cfRule>
    <cfRule type="containsText" dxfId="15" priority="4" operator="containsText" text="6.a Managed the day-to-day operations of the Bagabag Teacher’s Camp/SIL IPEd Facility through Income Generating Activities from L&amp;D Conducted in a Year">
      <formula>NOT(ISERROR(SEARCH("6.a Managed the day-to-day operations of the Bagabag Teacher’s Camp/SIL IPEd Facility through Income Generating Activities from L&amp;D Conducted in a Year",A10)))</formula>
    </cfRule>
    <cfRule type="containsText" dxfId="14" priority="5" operator="containsText" text="5.c. Sit as co-chair of the Provincial School Board and as member of Sagut and Pamana Scholarship for the Fiscal Year 2019. ">
      <formula>NOT(ISERROR(SEARCH("5.c. Sit as co-chair of the Provincial School Board and as member of Sagut and Pamana Scholarship for the Fiscal Year 2019. ",A10)))</formula>
    </cfRule>
    <cfRule type="containsText" dxfId="13" priority="6" operator="containsText" text="5.b. Conducted coordination and cooperation with local government units (LGUs) and non-government organizations on matter affecting schools/LCs and certain community development projects">
      <formula>NOT(ISERROR(SEARCH("5.b. Conducted coordination and cooperation with local government units (LGUs) and non-government organizations on matter affecting schools/LCs and certain community development projects",A10)))</formula>
    </cfRule>
    <cfRule type="containsText" dxfId="12" priority="7" operator="containsText" text="5.a. Established at least 10 linkages with stakeholders by implementing programs, projects and activities that strengthened partnerships for the entire Fiscal Year">
      <formula>NOT(ISERROR(SEARCH("5.a. Established at least 10 linkages with stakeholders by implementing programs, projects and activities that strengthened partnerships for the entire Fiscal Year",A10)))</formula>
    </cfRule>
    <cfRule type="containsText" dxfId="11" priority="8" operator="containsText" text="4.c. Functioned as the Head of Procuring Entity (HOPE)  adhering to rules and regulations for the entire Fiscal Year">
      <formula>NOT(ISERROR(SEARCH("4.c. Functioned as the Head of Procuring Entity (HOPE)  adhering to rules and regulations for the entire Fiscal Year",A10)))</formula>
    </cfRule>
    <cfRule type="containsText" dxfId="10" priority="9" operator="containsText" text="4.b Conducted annual program planning and managing distribution of national fund allotments (through work and financial plan) as well as monitoring  the of utilization of funds provided by the national government and LGU to the schools and learning cente">
      <formula>NOT(ISERROR(SEARCH("4.b Conducted annual program planning and managing distribution of national fund allotments (through work and financial plan) as well as monitoring  the of utilization of funds provided by the national government and LGU to the schools and learning cente",A10)))</formula>
    </cfRule>
    <cfRule type="containsText" dxfId="9" priority="10" operator="containsText" text="4.a. Led in the annual budget preparation and allocation, and ensured proper use of funds and resources at Division Office, Schools and Learning Centers">
      <formula>NOT(ISERROR(SEARCH("4.a. Led in the annual budget preparation and allocation, and ensured proper use of funds and resources at Division Office, Schools and Learning Centers",A10)))</formula>
    </cfRule>
    <cfRule type="containsText" dxfId="8" priority="11" operator="containsText" text="3.c. Evaluated annual performance of ASDS,  chiefs, supervisors, public schools district supervisors, principals and other reports according the standard of Results-based performance Management System.">
      <formula>NOT(ISERROR(SEARCH("3.c. Evaluated annual performance of ASDS,  chiefs, supervisors, public schools district supervisors, principals and other reports according the standard of Results-based performance Management System.",A10)))</formula>
    </cfRule>
    <cfRule type="containsText" dxfId="7" priority="12" operator="containsText" text="3.b Managed the planning and implementation of Professional Learning and Development Program  (including approval of INSET) for all teaching and non-teaching personnel emanating from the Development Needs of the employees.">
      <formula>NOT(ISERROR(SEARCH("3.b Managed the planning and implementation of Professional Learning and Development Program  (including approval of INSET) for all teaching and non-teaching personnel emanating from the Development Needs of the employees.",A10)))</formula>
    </cfRule>
    <cfRule type="containsText" dxfId="6" priority="13" operator="containsText" text="3.a Spearheaded the implementation of policies on hiring, recruitment, selection, placement and promotion processes in adherence to CSC and DepEd Rules and Regulations.">
      <formula>NOT(ISERROR(SEARCH("3.a Spearheaded the implementation of policies on hiring, recruitment, selection, placement and promotion processes in adherence to CSC and DepEd Rules and Regulations.",A10)))</formula>
    </cfRule>
    <cfRule type="containsText" dxfId="5" priority="14" operator="containsText" text="2.c. Conducted periodic visits to all public and private schools and learning centers to check compliance with standards in the implementation of curricular requirements and programs/projects">
      <formula>NOT(ISERROR(SEARCH("2.c. Conducted periodic visits to all public and private schools and learning centers to check compliance with standards in the implementation of curricular requirements and programs/projects",A10)))</formula>
    </cfRule>
    <cfRule type="containsText" dxfId="4" priority="15" operator="containsText" text="2.b Led in ensuring compliance to quality standards and in managing programs for curricula implementation including localization of curricula  ">
      <formula>NOT(ISERROR(SEARCH("2.b Led in ensuring compliance to quality standards and in managing programs for curricula implementation including localization of curricula  ",A10)))</formula>
    </cfRule>
    <cfRule type="containsText" dxfId="3" priority="16" operator="containsText" text="2.a Supervised the operations of all public and private pre-schools, elementary, secondary schools and learning centers in adherence to accreditation standards.">
      <formula>NOT(ISERROR(SEARCH("2.a Supervised the operations of all public and private pre-schools, elementary, secondary schools and learning centers in adherence to accreditation standards.",A10)))</formula>
    </cfRule>
    <cfRule type="containsText" dxfId="2" priority="17" operator="containsText" text="1.c Managed the planning, operationalization and Monitoring and Evaluation (M&amp;E), Quality Assurance (QA) and Technical Assistance (TA) to all schools and learning centers  through Division Field Technical Assistance Team (DFTAT) for continuous improvemen">
      <formula>NOT(ISERROR(SEARCH("1.c Managed the planning, operationalization and Monitoring and Evaluation (M&amp;E), Quality Assurance (QA) and Technical Assistance (TA) to all schools and learning centers  through Division Field Technical Assistance Team (DFTAT) for continuous improvemen",A10)))</formula>
    </cfRule>
    <cfRule type="containsText" dxfId="1" priority="18" operator="containsText" text="1.b Supervised the implementation (including PIR) and quality assurance processes on e-SIP, SBM, ICT, Research &amp; Development Projects, DRRM, MIS, Health and Nutrition in compliance with DepEd Policies">
      <formula>NOT(ISERROR(SEARCH("1.b Supervised the implementation (including PIR) and quality assurance processes on e-SIP, SBM, ICT, Research &amp; Development Projects, DRRM, MIS, Health and Nutrition in compliance with DepEd Policies",A10)))</formula>
    </cfRule>
    <cfRule type="containsText" dxfId="0" priority="19" operator="containsText" text="1.a. Led in the implementation and enhancement of the Division Education Development Plan (DEDP)/ Strategic Plan through the different programs, projects and activities including contextualization/ localization for the entire schools’ division.">
      <formula>NOT(ISERROR(SEARCH("1.a. Led in the implementation and enhancement of the Division Education Development Plan (DEDP)/ Strategic Plan through the different programs, projects and activities including contextualization/ localization for the entire schools’ division.",A10)))</formula>
    </cfRule>
  </conditionalFormatting>
  <pageMargins left="0.25" right="0.25" top="0.75" bottom="0.75" header="0.3" footer="0.3"/>
  <pageSetup paperSize="9" orientation="landscape" horizontalDpi="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29D8E3A-5746-4994-9B5D-D56CC568DB2E}">
          <x14:formula1>
            <xm:f>'DROP DOWN SOURCE'!$A$10:$F$10</xm:f>
          </x14:formula1>
          <xm:sqref>A11:A31</xm:sqref>
        </x14:dataValidation>
        <x14:dataValidation type="list" allowBlank="1" showInputMessage="1" showErrorMessage="1" xr:uid="{8F2775AB-8F06-4271-885F-20126C4C3737}">
          <x14:formula1>
            <xm:f>'DROP DOWN SOURCE'!$A$1:$A$7</xm:f>
          </x14:formula1>
          <xm:sqref>A10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79B56-9820-4B5B-B00B-21BFCDC36B6D}">
  <dimension ref="A1:R171"/>
  <sheetViews>
    <sheetView workbookViewId="0">
      <selection activeCell="A14" sqref="A14:A18"/>
    </sheetView>
  </sheetViews>
  <sheetFormatPr defaultRowHeight="15"/>
  <cols>
    <col min="1" max="1" width="19" customWidth="1"/>
    <col min="2" max="2" width="14.7109375" customWidth="1"/>
    <col min="3" max="3" width="18.42578125" customWidth="1"/>
    <col min="4" max="4" width="16.5703125" style="98" customWidth="1"/>
    <col min="5" max="5" width="33.42578125" customWidth="1"/>
    <col min="6" max="6" width="16.28515625" customWidth="1"/>
    <col min="7" max="7" width="16.85546875" customWidth="1"/>
    <col min="8" max="8" width="10.42578125" customWidth="1"/>
    <col min="9" max="9" width="17.5703125" customWidth="1"/>
    <col min="10" max="10" width="12.5703125" customWidth="1"/>
    <col min="11" max="11" width="18.42578125" customWidth="1"/>
    <col min="12" max="12" width="17" customWidth="1"/>
    <col min="13" max="13" width="16.7109375" customWidth="1"/>
    <col min="14" max="14" width="13.140625" customWidth="1"/>
    <col min="15" max="15" width="14.7109375" customWidth="1"/>
    <col min="16" max="16" width="18.42578125" customWidth="1"/>
    <col min="17" max="17" width="23.7109375" customWidth="1"/>
    <col min="18" max="18" width="14.7109375" customWidth="1"/>
    <col min="19" max="19" width="19.140625" customWidth="1"/>
  </cols>
  <sheetData>
    <row r="1" spans="1:18">
      <c r="A1" s="12"/>
    </row>
    <row r="5" spans="1:18" ht="15.75">
      <c r="A5" s="238" t="s">
        <v>1</v>
      </c>
      <c r="B5" s="238"/>
      <c r="C5" s="238"/>
      <c r="D5" s="238"/>
      <c r="E5" s="238"/>
      <c r="F5" s="238"/>
      <c r="G5" s="238"/>
      <c r="H5" s="238"/>
      <c r="I5" s="238"/>
      <c r="J5" s="238"/>
      <c r="K5" s="238"/>
      <c r="L5" s="238"/>
      <c r="M5" s="238"/>
      <c r="N5" s="238"/>
      <c r="O5" s="238"/>
      <c r="P5" s="238"/>
      <c r="Q5" s="238"/>
      <c r="R5" s="10"/>
    </row>
    <row r="6" spans="1:18" ht="15.75">
      <c r="A6" s="239" t="s">
        <v>10</v>
      </c>
      <c r="B6" s="239"/>
      <c r="C6" s="239"/>
      <c r="D6" s="239"/>
      <c r="E6" s="239"/>
      <c r="F6" s="239"/>
      <c r="G6" s="239"/>
      <c r="H6" s="239"/>
      <c r="I6" s="239"/>
      <c r="J6" s="239"/>
      <c r="K6" s="239"/>
      <c r="L6" s="239"/>
      <c r="M6" s="239"/>
      <c r="N6" s="239"/>
      <c r="O6" s="239"/>
      <c r="P6" s="239"/>
      <c r="Q6" s="239"/>
      <c r="R6" s="10"/>
    </row>
    <row r="7" spans="1:18" ht="15.75">
      <c r="A7" s="240" t="s">
        <v>11</v>
      </c>
      <c r="B7" s="240"/>
      <c r="C7" s="240"/>
      <c r="D7" s="240"/>
      <c r="E7" s="240"/>
      <c r="F7" s="240"/>
      <c r="G7" s="240"/>
      <c r="H7" s="240"/>
      <c r="I7" s="240"/>
      <c r="J7" s="240"/>
      <c r="K7" s="240"/>
      <c r="L7" s="240"/>
      <c r="M7" s="240"/>
      <c r="N7" s="240"/>
      <c r="O7" s="240"/>
      <c r="P7" s="240"/>
      <c r="Q7" s="240"/>
      <c r="R7" s="11"/>
    </row>
    <row r="8" spans="1:18" ht="15.75">
      <c r="A8" s="77"/>
      <c r="B8" s="77"/>
      <c r="C8" s="77"/>
      <c r="D8" s="99"/>
      <c r="E8" s="77"/>
      <c r="F8" s="77"/>
      <c r="G8" s="77"/>
      <c r="H8" s="77"/>
      <c r="I8" s="77"/>
      <c r="J8" s="77"/>
      <c r="K8" s="77"/>
      <c r="L8" s="77"/>
      <c r="M8" s="77"/>
      <c r="N8" s="77"/>
      <c r="O8" s="77"/>
      <c r="P8" s="77"/>
      <c r="Q8" s="77"/>
      <c r="R8" s="11"/>
    </row>
    <row r="9" spans="1:18" ht="18.75">
      <c r="A9" s="248" t="s">
        <v>86</v>
      </c>
      <c r="B9" s="248"/>
      <c r="C9" s="248"/>
      <c r="D9" s="248"/>
      <c r="E9" s="248"/>
      <c r="F9" s="248"/>
      <c r="G9" s="248"/>
      <c r="H9" s="248"/>
      <c r="I9" s="248"/>
      <c r="J9" s="248"/>
      <c r="K9" s="248"/>
      <c r="L9" s="248"/>
      <c r="M9" s="248"/>
      <c r="N9" s="248"/>
      <c r="O9" s="248"/>
      <c r="P9" s="248"/>
      <c r="Q9" s="248"/>
    </row>
    <row r="10" spans="1:18">
      <c r="A10" s="249" t="s">
        <v>106</v>
      </c>
      <c r="B10" s="249"/>
      <c r="C10" s="249"/>
      <c r="D10" s="249"/>
      <c r="E10" s="249"/>
      <c r="F10" s="249"/>
      <c r="G10" s="249"/>
      <c r="H10" s="249"/>
      <c r="I10" s="249"/>
      <c r="J10" s="249"/>
      <c r="K10" s="249"/>
      <c r="L10" s="249"/>
      <c r="M10" s="249"/>
      <c r="N10" s="249"/>
      <c r="O10" s="249"/>
      <c r="P10" s="249"/>
      <c r="Q10" s="249"/>
    </row>
    <row r="11" spans="1:18" ht="15.75" thickBot="1">
      <c r="A11" s="101" t="s">
        <v>87</v>
      </c>
      <c r="B11" s="102"/>
      <c r="D11" s="103"/>
      <c r="H11" s="250"/>
      <c r="I11" s="250"/>
      <c r="J11" s="250"/>
      <c r="K11" s="250"/>
      <c r="L11" s="250"/>
      <c r="M11" s="250"/>
      <c r="N11" s="250"/>
      <c r="O11" s="250"/>
      <c r="P11" s="104"/>
    </row>
    <row r="12" spans="1:18" s="105" customFormat="1" ht="22.5" customHeight="1">
      <c r="A12" s="278" t="s">
        <v>88</v>
      </c>
      <c r="B12" s="280" t="s">
        <v>89</v>
      </c>
      <c r="C12" s="280" t="s">
        <v>90</v>
      </c>
      <c r="D12" s="282" t="s">
        <v>91</v>
      </c>
      <c r="E12" s="251" t="s">
        <v>92</v>
      </c>
      <c r="F12" s="251" t="s">
        <v>93</v>
      </c>
      <c r="G12" s="251" t="s">
        <v>94</v>
      </c>
      <c r="H12" s="253" t="s">
        <v>95</v>
      </c>
      <c r="I12" s="254"/>
      <c r="J12" s="254"/>
      <c r="K12" s="255"/>
      <c r="L12" s="256" t="s">
        <v>96</v>
      </c>
      <c r="M12" s="257"/>
      <c r="N12" s="257"/>
      <c r="O12" s="258"/>
      <c r="P12" s="259" t="s">
        <v>97</v>
      </c>
      <c r="Q12" s="261" t="s">
        <v>7</v>
      </c>
    </row>
    <row r="13" spans="1:18" s="107" customFormat="1" ht="35.25" customHeight="1" thickBot="1">
      <c r="A13" s="279"/>
      <c r="B13" s="281"/>
      <c r="C13" s="281"/>
      <c r="D13" s="283"/>
      <c r="E13" s="252"/>
      <c r="F13" s="252"/>
      <c r="G13" s="252"/>
      <c r="H13" s="106" t="s">
        <v>12</v>
      </c>
      <c r="I13" s="106" t="s">
        <v>98</v>
      </c>
      <c r="J13" s="106" t="s">
        <v>17</v>
      </c>
      <c r="K13" s="106" t="s">
        <v>13</v>
      </c>
      <c r="L13" s="106" t="s">
        <v>99</v>
      </c>
      <c r="M13" s="106" t="s">
        <v>100</v>
      </c>
      <c r="N13" s="106" t="s">
        <v>17</v>
      </c>
      <c r="O13" s="106" t="s">
        <v>101</v>
      </c>
      <c r="P13" s="260"/>
      <c r="Q13" s="262"/>
    </row>
    <row r="14" spans="1:18" ht="28.5" customHeight="1">
      <c r="A14" s="263"/>
      <c r="B14" s="266"/>
      <c r="C14" s="269"/>
      <c r="D14" s="272"/>
      <c r="E14" s="108"/>
      <c r="F14" s="109"/>
      <c r="G14" s="109"/>
      <c r="H14" s="110"/>
      <c r="I14" s="110"/>
      <c r="J14" s="111">
        <f>I14-H14</f>
        <v>0</v>
      </c>
      <c r="K14" s="112" t="str">
        <f>IFERROR((H14/I14),"")</f>
        <v/>
      </c>
      <c r="L14" s="113"/>
      <c r="M14" s="113"/>
      <c r="N14" s="114">
        <f>L14-M14</f>
        <v>0</v>
      </c>
      <c r="O14" s="112" t="str">
        <f>IFERROR((M14/L14),"")</f>
        <v/>
      </c>
      <c r="P14" s="275">
        <f>D14-(SUM(M14:M18))</f>
        <v>0</v>
      </c>
      <c r="Q14" s="115"/>
    </row>
    <row r="15" spans="1:18" ht="28.5" customHeight="1">
      <c r="A15" s="264"/>
      <c r="B15" s="267"/>
      <c r="C15" s="270"/>
      <c r="D15" s="273"/>
      <c r="E15" s="116"/>
      <c r="F15" s="117"/>
      <c r="G15" s="117"/>
      <c r="H15" s="118"/>
      <c r="I15" s="118"/>
      <c r="J15" s="118">
        <f t="shared" ref="J15:J78" si="0">I15-H15</f>
        <v>0</v>
      </c>
      <c r="K15" s="119" t="str">
        <f t="shared" ref="K15:K18" si="1">IFERROR((I15/H15),"")</f>
        <v/>
      </c>
      <c r="L15" s="120"/>
      <c r="M15" s="120"/>
      <c r="N15" s="121">
        <f t="shared" ref="N15:N18" si="2">L15-M15</f>
        <v>0</v>
      </c>
      <c r="O15" s="119" t="str">
        <f t="shared" ref="O15:O18" si="3">IFERROR((M15/L15),"")</f>
        <v/>
      </c>
      <c r="P15" s="276"/>
      <c r="Q15" s="122"/>
    </row>
    <row r="16" spans="1:18" ht="28.5" customHeight="1">
      <c r="A16" s="264"/>
      <c r="B16" s="267"/>
      <c r="C16" s="270"/>
      <c r="D16" s="273"/>
      <c r="E16" s="116"/>
      <c r="F16" s="117"/>
      <c r="G16" s="117"/>
      <c r="H16" s="118"/>
      <c r="I16" s="118"/>
      <c r="J16" s="118">
        <f t="shared" si="0"/>
        <v>0</v>
      </c>
      <c r="K16" s="119" t="str">
        <f t="shared" si="1"/>
        <v/>
      </c>
      <c r="L16" s="120"/>
      <c r="M16" s="120"/>
      <c r="N16" s="121">
        <f t="shared" si="2"/>
        <v>0</v>
      </c>
      <c r="O16" s="119" t="str">
        <f t="shared" si="3"/>
        <v/>
      </c>
      <c r="P16" s="276"/>
      <c r="Q16" s="122"/>
    </row>
    <row r="17" spans="1:18" ht="28.5" customHeight="1">
      <c r="A17" s="264"/>
      <c r="B17" s="267"/>
      <c r="C17" s="270"/>
      <c r="D17" s="273"/>
      <c r="E17" s="116"/>
      <c r="F17" s="117"/>
      <c r="G17" s="117"/>
      <c r="H17" s="118"/>
      <c r="I17" s="118"/>
      <c r="J17" s="118">
        <f t="shared" si="0"/>
        <v>0</v>
      </c>
      <c r="K17" s="119" t="str">
        <f t="shared" si="1"/>
        <v/>
      </c>
      <c r="L17" s="120"/>
      <c r="M17" s="120"/>
      <c r="N17" s="121">
        <f t="shared" si="2"/>
        <v>0</v>
      </c>
      <c r="O17" s="119" t="str">
        <f t="shared" si="3"/>
        <v/>
      </c>
      <c r="P17" s="276"/>
      <c r="Q17" s="123"/>
      <c r="R17" s="124"/>
    </row>
    <row r="18" spans="1:18" ht="28.5" customHeight="1" thickBot="1">
      <c r="A18" s="265"/>
      <c r="B18" s="268"/>
      <c r="C18" s="271"/>
      <c r="D18" s="274"/>
      <c r="E18" s="125"/>
      <c r="F18" s="126"/>
      <c r="G18" s="126"/>
      <c r="H18" s="127"/>
      <c r="I18" s="127"/>
      <c r="J18" s="127">
        <f t="shared" si="0"/>
        <v>0</v>
      </c>
      <c r="K18" s="128" t="str">
        <f t="shared" si="1"/>
        <v/>
      </c>
      <c r="L18" s="129"/>
      <c r="M18" s="129"/>
      <c r="N18" s="130">
        <f t="shared" si="2"/>
        <v>0</v>
      </c>
      <c r="O18" s="128" t="str">
        <f t="shared" si="3"/>
        <v/>
      </c>
      <c r="P18" s="277"/>
      <c r="Q18" s="131"/>
      <c r="R18" s="124"/>
    </row>
    <row r="19" spans="1:18" ht="28.5" customHeight="1">
      <c r="A19" s="263"/>
      <c r="B19" s="266"/>
      <c r="C19" s="269"/>
      <c r="D19" s="272"/>
      <c r="E19" s="108"/>
      <c r="F19" s="109"/>
      <c r="G19" s="109"/>
      <c r="H19" s="110"/>
      <c r="I19" s="110"/>
      <c r="J19" s="111">
        <f t="shared" si="0"/>
        <v>0</v>
      </c>
      <c r="K19" s="112" t="str">
        <f>IFERROR((I19/H19),"")</f>
        <v/>
      </c>
      <c r="L19" s="113"/>
      <c r="M19" s="113"/>
      <c r="N19" s="114">
        <f>L19-M19</f>
        <v>0</v>
      </c>
      <c r="O19" s="112" t="str">
        <f>IFERROR((M19/L19),"")</f>
        <v/>
      </c>
      <c r="P19" s="275">
        <f>D19-(SUM(M19:M23))</f>
        <v>0</v>
      </c>
      <c r="Q19" s="115"/>
    </row>
    <row r="20" spans="1:18" ht="28.5" customHeight="1">
      <c r="A20" s="264"/>
      <c r="B20" s="267"/>
      <c r="C20" s="270"/>
      <c r="D20" s="273"/>
      <c r="E20" s="116"/>
      <c r="F20" s="117"/>
      <c r="G20" s="117"/>
      <c r="H20" s="118"/>
      <c r="I20" s="118"/>
      <c r="J20" s="118">
        <f t="shared" si="0"/>
        <v>0</v>
      </c>
      <c r="K20" s="119" t="str">
        <f t="shared" ref="K20:K23" si="4">IFERROR((I20/H20),"")</f>
        <v/>
      </c>
      <c r="L20" s="120"/>
      <c r="M20" s="120"/>
      <c r="N20" s="121">
        <f t="shared" ref="N20:N23" si="5">L20-M20</f>
        <v>0</v>
      </c>
      <c r="O20" s="119" t="str">
        <f t="shared" ref="O20:O23" si="6">IFERROR((M20/L20),"")</f>
        <v/>
      </c>
      <c r="P20" s="276"/>
      <c r="Q20" s="122"/>
    </row>
    <row r="21" spans="1:18" ht="28.5" customHeight="1">
      <c r="A21" s="264"/>
      <c r="B21" s="267"/>
      <c r="C21" s="270"/>
      <c r="D21" s="273"/>
      <c r="E21" s="116"/>
      <c r="F21" s="117"/>
      <c r="G21" s="117"/>
      <c r="H21" s="118"/>
      <c r="I21" s="118"/>
      <c r="J21" s="118">
        <f t="shared" si="0"/>
        <v>0</v>
      </c>
      <c r="K21" s="119" t="str">
        <f t="shared" si="4"/>
        <v/>
      </c>
      <c r="L21" s="120"/>
      <c r="M21" s="120"/>
      <c r="N21" s="121">
        <f t="shared" si="5"/>
        <v>0</v>
      </c>
      <c r="O21" s="119" t="str">
        <f t="shared" si="6"/>
        <v/>
      </c>
      <c r="P21" s="276"/>
      <c r="Q21" s="122"/>
    </row>
    <row r="22" spans="1:18" ht="28.5" customHeight="1">
      <c r="A22" s="264"/>
      <c r="B22" s="267"/>
      <c r="C22" s="270"/>
      <c r="D22" s="273"/>
      <c r="E22" s="116"/>
      <c r="F22" s="117"/>
      <c r="G22" s="117"/>
      <c r="H22" s="118"/>
      <c r="I22" s="118"/>
      <c r="J22" s="118">
        <f t="shared" si="0"/>
        <v>0</v>
      </c>
      <c r="K22" s="119" t="str">
        <f t="shared" si="4"/>
        <v/>
      </c>
      <c r="L22" s="120"/>
      <c r="M22" s="120"/>
      <c r="N22" s="121">
        <f t="shared" si="5"/>
        <v>0</v>
      </c>
      <c r="O22" s="119" t="str">
        <f t="shared" si="6"/>
        <v/>
      </c>
      <c r="P22" s="276"/>
      <c r="Q22" s="123"/>
      <c r="R22" s="124"/>
    </row>
    <row r="23" spans="1:18" ht="28.5" customHeight="1" thickBot="1">
      <c r="A23" s="265"/>
      <c r="B23" s="268"/>
      <c r="C23" s="271"/>
      <c r="D23" s="274"/>
      <c r="E23" s="125"/>
      <c r="F23" s="126"/>
      <c r="G23" s="126"/>
      <c r="H23" s="127"/>
      <c r="I23" s="127"/>
      <c r="J23" s="127">
        <f t="shared" si="0"/>
        <v>0</v>
      </c>
      <c r="K23" s="128" t="str">
        <f t="shared" si="4"/>
        <v/>
      </c>
      <c r="L23" s="129"/>
      <c r="M23" s="129"/>
      <c r="N23" s="130">
        <f t="shared" si="5"/>
        <v>0</v>
      </c>
      <c r="O23" s="128" t="str">
        <f t="shared" si="6"/>
        <v/>
      </c>
      <c r="P23" s="277"/>
      <c r="Q23" s="131"/>
      <c r="R23" s="124"/>
    </row>
    <row r="24" spans="1:18" ht="28.5" customHeight="1">
      <c r="A24" s="263"/>
      <c r="B24" s="266"/>
      <c r="C24" s="269"/>
      <c r="D24" s="272"/>
      <c r="E24" s="108"/>
      <c r="F24" s="109"/>
      <c r="G24" s="109"/>
      <c r="H24" s="110"/>
      <c r="I24" s="110"/>
      <c r="J24" s="111">
        <f t="shared" si="0"/>
        <v>0</v>
      </c>
      <c r="K24" s="112" t="str">
        <f>IFERROR((I24/H24),"")</f>
        <v/>
      </c>
      <c r="L24" s="113"/>
      <c r="M24" s="113"/>
      <c r="N24" s="114">
        <f>L24-M24</f>
        <v>0</v>
      </c>
      <c r="O24" s="112" t="str">
        <f>IFERROR((M24/L24),"")</f>
        <v/>
      </c>
      <c r="P24" s="275">
        <f>D24-(SUM(M24:M28))</f>
        <v>0</v>
      </c>
      <c r="Q24" s="115"/>
    </row>
    <row r="25" spans="1:18" ht="28.5" customHeight="1">
      <c r="A25" s="264"/>
      <c r="B25" s="267"/>
      <c r="C25" s="270"/>
      <c r="D25" s="273"/>
      <c r="E25" s="116"/>
      <c r="F25" s="117"/>
      <c r="G25" s="117"/>
      <c r="H25" s="118"/>
      <c r="I25" s="118"/>
      <c r="J25" s="118">
        <f t="shared" si="0"/>
        <v>0</v>
      </c>
      <c r="K25" s="119" t="str">
        <f t="shared" ref="K25:K28" si="7">IFERROR((I25/H25),"")</f>
        <v/>
      </c>
      <c r="L25" s="120"/>
      <c r="M25" s="120"/>
      <c r="N25" s="121">
        <f t="shared" ref="N25:N28" si="8">L25-M25</f>
        <v>0</v>
      </c>
      <c r="O25" s="119" t="str">
        <f t="shared" ref="O25:O28" si="9">IFERROR((M25/L25),"")</f>
        <v/>
      </c>
      <c r="P25" s="276"/>
      <c r="Q25" s="122"/>
    </row>
    <row r="26" spans="1:18" ht="28.5" customHeight="1">
      <c r="A26" s="264"/>
      <c r="B26" s="267"/>
      <c r="C26" s="270"/>
      <c r="D26" s="273"/>
      <c r="E26" s="116"/>
      <c r="F26" s="117"/>
      <c r="G26" s="117"/>
      <c r="H26" s="118"/>
      <c r="I26" s="118"/>
      <c r="J26" s="118">
        <f t="shared" si="0"/>
        <v>0</v>
      </c>
      <c r="K26" s="119" t="str">
        <f t="shared" si="7"/>
        <v/>
      </c>
      <c r="L26" s="120"/>
      <c r="M26" s="120"/>
      <c r="N26" s="121">
        <f t="shared" si="8"/>
        <v>0</v>
      </c>
      <c r="O26" s="119" t="str">
        <f t="shared" si="9"/>
        <v/>
      </c>
      <c r="P26" s="276"/>
      <c r="Q26" s="122"/>
    </row>
    <row r="27" spans="1:18" ht="28.5" customHeight="1">
      <c r="A27" s="264"/>
      <c r="B27" s="267"/>
      <c r="C27" s="270"/>
      <c r="D27" s="273"/>
      <c r="E27" s="116"/>
      <c r="F27" s="117"/>
      <c r="G27" s="117"/>
      <c r="H27" s="118"/>
      <c r="I27" s="118"/>
      <c r="J27" s="118">
        <f t="shared" si="0"/>
        <v>0</v>
      </c>
      <c r="K27" s="119" t="str">
        <f t="shared" si="7"/>
        <v/>
      </c>
      <c r="L27" s="120"/>
      <c r="M27" s="120"/>
      <c r="N27" s="121">
        <f t="shared" si="8"/>
        <v>0</v>
      </c>
      <c r="O27" s="119" t="str">
        <f t="shared" si="9"/>
        <v/>
      </c>
      <c r="P27" s="276"/>
      <c r="Q27" s="123"/>
      <c r="R27" s="124"/>
    </row>
    <row r="28" spans="1:18" ht="28.5" customHeight="1" thickBot="1">
      <c r="A28" s="265"/>
      <c r="B28" s="268"/>
      <c r="C28" s="271"/>
      <c r="D28" s="274"/>
      <c r="E28" s="125"/>
      <c r="F28" s="126"/>
      <c r="G28" s="126"/>
      <c r="H28" s="127"/>
      <c r="I28" s="127"/>
      <c r="J28" s="127">
        <f t="shared" si="0"/>
        <v>0</v>
      </c>
      <c r="K28" s="128" t="str">
        <f t="shared" si="7"/>
        <v/>
      </c>
      <c r="L28" s="129"/>
      <c r="M28" s="129"/>
      <c r="N28" s="130">
        <f t="shared" si="8"/>
        <v>0</v>
      </c>
      <c r="O28" s="128" t="str">
        <f t="shared" si="9"/>
        <v/>
      </c>
      <c r="P28" s="277"/>
      <c r="Q28" s="131"/>
      <c r="R28" s="124"/>
    </row>
    <row r="29" spans="1:18" ht="28.5" customHeight="1">
      <c r="A29" s="263"/>
      <c r="B29" s="266"/>
      <c r="C29" s="269"/>
      <c r="D29" s="272"/>
      <c r="E29" s="108"/>
      <c r="F29" s="109"/>
      <c r="G29" s="109"/>
      <c r="H29" s="110"/>
      <c r="I29" s="110"/>
      <c r="J29" s="111">
        <f t="shared" si="0"/>
        <v>0</v>
      </c>
      <c r="K29" s="112" t="str">
        <f>IFERROR((I29/H29),"")</f>
        <v/>
      </c>
      <c r="L29" s="113"/>
      <c r="M29" s="113"/>
      <c r="N29" s="114">
        <f>L29-M29</f>
        <v>0</v>
      </c>
      <c r="O29" s="112" t="str">
        <f>IFERROR((M29/L29),"")</f>
        <v/>
      </c>
      <c r="P29" s="275">
        <f>D29-(SUM(M29:M33))</f>
        <v>0</v>
      </c>
      <c r="Q29" s="115"/>
    </row>
    <row r="30" spans="1:18" ht="28.5" customHeight="1">
      <c r="A30" s="264"/>
      <c r="B30" s="267"/>
      <c r="C30" s="270"/>
      <c r="D30" s="273"/>
      <c r="E30" s="116"/>
      <c r="F30" s="117"/>
      <c r="G30" s="117"/>
      <c r="H30" s="118"/>
      <c r="I30" s="118"/>
      <c r="J30" s="118">
        <f t="shared" si="0"/>
        <v>0</v>
      </c>
      <c r="K30" s="119" t="str">
        <f t="shared" ref="K30:K33" si="10">IFERROR((I30/H30),"")</f>
        <v/>
      </c>
      <c r="L30" s="120"/>
      <c r="M30" s="120"/>
      <c r="N30" s="121">
        <f t="shared" ref="N30:N33" si="11">L30-M30</f>
        <v>0</v>
      </c>
      <c r="O30" s="119" t="str">
        <f t="shared" ref="O30:O33" si="12">IFERROR((M30/L30),"")</f>
        <v/>
      </c>
      <c r="P30" s="276"/>
      <c r="Q30" s="122"/>
    </row>
    <row r="31" spans="1:18" ht="28.5" customHeight="1">
      <c r="A31" s="264"/>
      <c r="B31" s="267"/>
      <c r="C31" s="270"/>
      <c r="D31" s="273"/>
      <c r="E31" s="116"/>
      <c r="F31" s="117"/>
      <c r="G31" s="117"/>
      <c r="H31" s="118"/>
      <c r="I31" s="118"/>
      <c r="J31" s="118">
        <f t="shared" si="0"/>
        <v>0</v>
      </c>
      <c r="K31" s="119" t="str">
        <f t="shared" si="10"/>
        <v/>
      </c>
      <c r="L31" s="120"/>
      <c r="M31" s="120"/>
      <c r="N31" s="121">
        <f t="shared" si="11"/>
        <v>0</v>
      </c>
      <c r="O31" s="119" t="str">
        <f t="shared" si="12"/>
        <v/>
      </c>
      <c r="P31" s="276"/>
      <c r="Q31" s="122"/>
    </row>
    <row r="32" spans="1:18" ht="28.5" customHeight="1">
      <c r="A32" s="264"/>
      <c r="B32" s="267"/>
      <c r="C32" s="270"/>
      <c r="D32" s="273"/>
      <c r="E32" s="116"/>
      <c r="F32" s="117"/>
      <c r="G32" s="117"/>
      <c r="H32" s="118"/>
      <c r="I32" s="118"/>
      <c r="J32" s="118">
        <f t="shared" si="0"/>
        <v>0</v>
      </c>
      <c r="K32" s="119" t="str">
        <f t="shared" si="10"/>
        <v/>
      </c>
      <c r="L32" s="120"/>
      <c r="M32" s="120"/>
      <c r="N32" s="121">
        <f t="shared" si="11"/>
        <v>0</v>
      </c>
      <c r="O32" s="119" t="str">
        <f t="shared" si="12"/>
        <v/>
      </c>
      <c r="P32" s="276"/>
      <c r="Q32" s="123"/>
      <c r="R32" s="124"/>
    </row>
    <row r="33" spans="1:18" ht="28.5" customHeight="1" thickBot="1">
      <c r="A33" s="265"/>
      <c r="B33" s="268"/>
      <c r="C33" s="271"/>
      <c r="D33" s="274"/>
      <c r="E33" s="125"/>
      <c r="F33" s="126"/>
      <c r="G33" s="126"/>
      <c r="H33" s="127"/>
      <c r="I33" s="127"/>
      <c r="J33" s="127">
        <f t="shared" si="0"/>
        <v>0</v>
      </c>
      <c r="K33" s="128" t="str">
        <f t="shared" si="10"/>
        <v/>
      </c>
      <c r="L33" s="129"/>
      <c r="M33" s="129"/>
      <c r="N33" s="130">
        <f t="shared" si="11"/>
        <v>0</v>
      </c>
      <c r="O33" s="128" t="str">
        <f t="shared" si="12"/>
        <v/>
      </c>
      <c r="P33" s="277"/>
      <c r="Q33" s="131"/>
      <c r="R33" s="124"/>
    </row>
    <row r="34" spans="1:18" ht="28.5" customHeight="1">
      <c r="A34" s="263"/>
      <c r="B34" s="266"/>
      <c r="C34" s="269"/>
      <c r="D34" s="272"/>
      <c r="E34" s="108"/>
      <c r="F34" s="109"/>
      <c r="G34" s="109"/>
      <c r="H34" s="110"/>
      <c r="I34" s="110"/>
      <c r="J34" s="111">
        <f t="shared" si="0"/>
        <v>0</v>
      </c>
      <c r="K34" s="112" t="str">
        <f>IFERROR((I34/H34),"")</f>
        <v/>
      </c>
      <c r="L34" s="113"/>
      <c r="M34" s="113"/>
      <c r="N34" s="114">
        <f>L34-M34</f>
        <v>0</v>
      </c>
      <c r="O34" s="112" t="str">
        <f>IFERROR((M34/L34),"")</f>
        <v/>
      </c>
      <c r="P34" s="275">
        <f>D34-(SUM(M34:M38))</f>
        <v>0</v>
      </c>
      <c r="Q34" s="115"/>
    </row>
    <row r="35" spans="1:18" ht="28.5" customHeight="1">
      <c r="A35" s="264"/>
      <c r="B35" s="267"/>
      <c r="C35" s="270"/>
      <c r="D35" s="273"/>
      <c r="E35" s="116"/>
      <c r="F35" s="117"/>
      <c r="G35" s="117"/>
      <c r="H35" s="118"/>
      <c r="I35" s="118"/>
      <c r="J35" s="118">
        <f t="shared" si="0"/>
        <v>0</v>
      </c>
      <c r="K35" s="119" t="str">
        <f t="shared" ref="K35:K38" si="13">IFERROR((I35/H35),"")</f>
        <v/>
      </c>
      <c r="L35" s="120"/>
      <c r="M35" s="120"/>
      <c r="N35" s="121">
        <f t="shared" ref="N35:N38" si="14">L35-M35</f>
        <v>0</v>
      </c>
      <c r="O35" s="119" t="str">
        <f t="shared" ref="O35:O38" si="15">IFERROR((M35/L35),"")</f>
        <v/>
      </c>
      <c r="P35" s="276"/>
      <c r="Q35" s="122"/>
    </row>
    <row r="36" spans="1:18" ht="28.5" customHeight="1">
      <c r="A36" s="264"/>
      <c r="B36" s="267"/>
      <c r="C36" s="270"/>
      <c r="D36" s="273"/>
      <c r="E36" s="116"/>
      <c r="F36" s="117"/>
      <c r="G36" s="117"/>
      <c r="H36" s="118"/>
      <c r="I36" s="118"/>
      <c r="J36" s="118">
        <f t="shared" si="0"/>
        <v>0</v>
      </c>
      <c r="K36" s="119" t="str">
        <f t="shared" si="13"/>
        <v/>
      </c>
      <c r="L36" s="120"/>
      <c r="M36" s="120"/>
      <c r="N36" s="121">
        <f t="shared" si="14"/>
        <v>0</v>
      </c>
      <c r="O36" s="119" t="str">
        <f t="shared" si="15"/>
        <v/>
      </c>
      <c r="P36" s="276"/>
      <c r="Q36" s="122"/>
    </row>
    <row r="37" spans="1:18" ht="28.5" customHeight="1">
      <c r="A37" s="264"/>
      <c r="B37" s="267"/>
      <c r="C37" s="270"/>
      <c r="D37" s="273"/>
      <c r="E37" s="116"/>
      <c r="F37" s="117"/>
      <c r="G37" s="117"/>
      <c r="H37" s="118"/>
      <c r="I37" s="118"/>
      <c r="J37" s="118">
        <f t="shared" si="0"/>
        <v>0</v>
      </c>
      <c r="K37" s="119" t="str">
        <f t="shared" si="13"/>
        <v/>
      </c>
      <c r="L37" s="120"/>
      <c r="M37" s="120"/>
      <c r="N37" s="121">
        <f t="shared" si="14"/>
        <v>0</v>
      </c>
      <c r="O37" s="119" t="str">
        <f t="shared" si="15"/>
        <v/>
      </c>
      <c r="P37" s="276"/>
      <c r="Q37" s="123"/>
      <c r="R37" s="124"/>
    </row>
    <row r="38" spans="1:18" ht="28.5" customHeight="1" thickBot="1">
      <c r="A38" s="265"/>
      <c r="B38" s="268"/>
      <c r="C38" s="271"/>
      <c r="D38" s="274"/>
      <c r="E38" s="125"/>
      <c r="F38" s="126"/>
      <c r="G38" s="126"/>
      <c r="H38" s="127"/>
      <c r="I38" s="127"/>
      <c r="J38" s="127">
        <f t="shared" si="0"/>
        <v>0</v>
      </c>
      <c r="K38" s="128" t="str">
        <f t="shared" si="13"/>
        <v/>
      </c>
      <c r="L38" s="129"/>
      <c r="M38" s="129"/>
      <c r="N38" s="130">
        <f t="shared" si="14"/>
        <v>0</v>
      </c>
      <c r="O38" s="128" t="str">
        <f t="shared" si="15"/>
        <v/>
      </c>
      <c r="P38" s="277"/>
      <c r="Q38" s="131"/>
      <c r="R38" s="124"/>
    </row>
    <row r="39" spans="1:18" ht="28.5" customHeight="1">
      <c r="A39" s="263"/>
      <c r="B39" s="266"/>
      <c r="C39" s="269"/>
      <c r="D39" s="272"/>
      <c r="E39" s="108"/>
      <c r="F39" s="109"/>
      <c r="G39" s="109"/>
      <c r="H39" s="110"/>
      <c r="I39" s="110"/>
      <c r="J39" s="111">
        <f t="shared" si="0"/>
        <v>0</v>
      </c>
      <c r="K39" s="112" t="str">
        <f>IFERROR((I39/H39),"")</f>
        <v/>
      </c>
      <c r="L39" s="113"/>
      <c r="M39" s="113"/>
      <c r="N39" s="114">
        <f>L39-M39</f>
        <v>0</v>
      </c>
      <c r="O39" s="112" t="str">
        <f>IFERROR((M39/L39),"")</f>
        <v/>
      </c>
      <c r="P39" s="275">
        <f>D39-(SUM(M39:M43))</f>
        <v>0</v>
      </c>
      <c r="Q39" s="115"/>
    </row>
    <row r="40" spans="1:18" ht="28.5" customHeight="1">
      <c r="A40" s="264"/>
      <c r="B40" s="267"/>
      <c r="C40" s="270"/>
      <c r="D40" s="273"/>
      <c r="E40" s="116"/>
      <c r="F40" s="117"/>
      <c r="G40" s="117"/>
      <c r="H40" s="118"/>
      <c r="I40" s="118"/>
      <c r="J40" s="118">
        <f t="shared" si="0"/>
        <v>0</v>
      </c>
      <c r="K40" s="119" t="str">
        <f t="shared" ref="K40:K43" si="16">IFERROR((I40/H40),"")</f>
        <v/>
      </c>
      <c r="L40" s="120"/>
      <c r="M40" s="120"/>
      <c r="N40" s="121">
        <f t="shared" ref="N40:N43" si="17">L40-M40</f>
        <v>0</v>
      </c>
      <c r="O40" s="119" t="str">
        <f t="shared" ref="O40:O43" si="18">IFERROR((M40/L40),"")</f>
        <v/>
      </c>
      <c r="P40" s="276"/>
      <c r="Q40" s="122"/>
    </row>
    <row r="41" spans="1:18" ht="28.5" customHeight="1">
      <c r="A41" s="264"/>
      <c r="B41" s="267"/>
      <c r="C41" s="270"/>
      <c r="D41" s="273"/>
      <c r="E41" s="116"/>
      <c r="F41" s="117"/>
      <c r="G41" s="117"/>
      <c r="H41" s="118"/>
      <c r="I41" s="118"/>
      <c r="J41" s="118">
        <f t="shared" si="0"/>
        <v>0</v>
      </c>
      <c r="K41" s="119" t="str">
        <f t="shared" si="16"/>
        <v/>
      </c>
      <c r="L41" s="120"/>
      <c r="M41" s="120"/>
      <c r="N41" s="121">
        <f t="shared" si="17"/>
        <v>0</v>
      </c>
      <c r="O41" s="119" t="str">
        <f t="shared" si="18"/>
        <v/>
      </c>
      <c r="P41" s="276"/>
      <c r="Q41" s="122"/>
    </row>
    <row r="42" spans="1:18" ht="28.5" customHeight="1">
      <c r="A42" s="264"/>
      <c r="B42" s="267"/>
      <c r="C42" s="270"/>
      <c r="D42" s="273"/>
      <c r="E42" s="116"/>
      <c r="F42" s="117"/>
      <c r="G42" s="117"/>
      <c r="H42" s="118"/>
      <c r="I42" s="118"/>
      <c r="J42" s="118">
        <f t="shared" si="0"/>
        <v>0</v>
      </c>
      <c r="K42" s="119" t="str">
        <f t="shared" si="16"/>
        <v/>
      </c>
      <c r="L42" s="120"/>
      <c r="M42" s="120"/>
      <c r="N42" s="121">
        <f t="shared" si="17"/>
        <v>0</v>
      </c>
      <c r="O42" s="119" t="str">
        <f t="shared" si="18"/>
        <v/>
      </c>
      <c r="P42" s="276"/>
      <c r="Q42" s="123"/>
      <c r="R42" s="124"/>
    </row>
    <row r="43" spans="1:18" ht="28.5" customHeight="1" thickBot="1">
      <c r="A43" s="265"/>
      <c r="B43" s="268"/>
      <c r="C43" s="271"/>
      <c r="D43" s="274"/>
      <c r="E43" s="125"/>
      <c r="F43" s="126"/>
      <c r="G43" s="126"/>
      <c r="H43" s="127"/>
      <c r="I43" s="127"/>
      <c r="J43" s="127">
        <f t="shared" si="0"/>
        <v>0</v>
      </c>
      <c r="K43" s="128" t="str">
        <f t="shared" si="16"/>
        <v/>
      </c>
      <c r="L43" s="129"/>
      <c r="M43" s="129"/>
      <c r="N43" s="130">
        <f t="shared" si="17"/>
        <v>0</v>
      </c>
      <c r="O43" s="128" t="str">
        <f t="shared" si="18"/>
        <v/>
      </c>
      <c r="P43" s="277"/>
      <c r="Q43" s="131"/>
      <c r="R43" s="124"/>
    </row>
    <row r="44" spans="1:18" ht="28.5" customHeight="1">
      <c r="A44" s="263"/>
      <c r="B44" s="266"/>
      <c r="C44" s="269"/>
      <c r="D44" s="272"/>
      <c r="E44" s="108"/>
      <c r="F44" s="109"/>
      <c r="G44" s="109"/>
      <c r="H44" s="110"/>
      <c r="I44" s="110"/>
      <c r="J44" s="111">
        <f t="shared" si="0"/>
        <v>0</v>
      </c>
      <c r="K44" s="112" t="str">
        <f>IFERROR((I44/H44),"")</f>
        <v/>
      </c>
      <c r="L44" s="113"/>
      <c r="M44" s="113"/>
      <c r="N44" s="114">
        <f>L44-M44</f>
        <v>0</v>
      </c>
      <c r="O44" s="112" t="str">
        <f>IFERROR((M44/L44),"")</f>
        <v/>
      </c>
      <c r="P44" s="275">
        <f>D44-(SUM(M44:M48))</f>
        <v>0</v>
      </c>
      <c r="Q44" s="115"/>
    </row>
    <row r="45" spans="1:18" ht="28.5" customHeight="1">
      <c r="A45" s="264"/>
      <c r="B45" s="267"/>
      <c r="C45" s="270"/>
      <c r="D45" s="273"/>
      <c r="E45" s="116"/>
      <c r="F45" s="117"/>
      <c r="G45" s="117"/>
      <c r="H45" s="118"/>
      <c r="I45" s="118"/>
      <c r="J45" s="118">
        <f t="shared" si="0"/>
        <v>0</v>
      </c>
      <c r="K45" s="119" t="str">
        <f t="shared" ref="K45:K48" si="19">IFERROR((I45/H45),"")</f>
        <v/>
      </c>
      <c r="L45" s="120"/>
      <c r="M45" s="120"/>
      <c r="N45" s="121">
        <f t="shared" ref="N45:N48" si="20">L45-M45</f>
        <v>0</v>
      </c>
      <c r="O45" s="119" t="str">
        <f t="shared" ref="O45:O48" si="21">IFERROR((M45/L45),"")</f>
        <v/>
      </c>
      <c r="P45" s="276"/>
      <c r="Q45" s="122"/>
    </row>
    <row r="46" spans="1:18" ht="28.5" customHeight="1">
      <c r="A46" s="264"/>
      <c r="B46" s="267"/>
      <c r="C46" s="270"/>
      <c r="D46" s="273"/>
      <c r="E46" s="116"/>
      <c r="F46" s="117"/>
      <c r="G46" s="117"/>
      <c r="H46" s="118"/>
      <c r="I46" s="118"/>
      <c r="J46" s="118">
        <f t="shared" si="0"/>
        <v>0</v>
      </c>
      <c r="K46" s="119" t="str">
        <f t="shared" si="19"/>
        <v/>
      </c>
      <c r="L46" s="120"/>
      <c r="M46" s="120"/>
      <c r="N46" s="121">
        <f t="shared" si="20"/>
        <v>0</v>
      </c>
      <c r="O46" s="119" t="str">
        <f t="shared" si="21"/>
        <v/>
      </c>
      <c r="P46" s="276"/>
      <c r="Q46" s="122"/>
    </row>
    <row r="47" spans="1:18" ht="28.5" customHeight="1">
      <c r="A47" s="264"/>
      <c r="B47" s="267"/>
      <c r="C47" s="270"/>
      <c r="D47" s="273"/>
      <c r="E47" s="116"/>
      <c r="F47" s="117"/>
      <c r="G47" s="117"/>
      <c r="H47" s="118"/>
      <c r="I47" s="118"/>
      <c r="J47" s="118">
        <f t="shared" si="0"/>
        <v>0</v>
      </c>
      <c r="K47" s="119" t="str">
        <f t="shared" si="19"/>
        <v/>
      </c>
      <c r="L47" s="120"/>
      <c r="M47" s="120"/>
      <c r="N47" s="121">
        <f t="shared" si="20"/>
        <v>0</v>
      </c>
      <c r="O47" s="119" t="str">
        <f t="shared" si="21"/>
        <v/>
      </c>
      <c r="P47" s="276"/>
      <c r="Q47" s="123"/>
      <c r="R47" s="124"/>
    </row>
    <row r="48" spans="1:18" ht="28.5" customHeight="1" thickBot="1">
      <c r="A48" s="265"/>
      <c r="B48" s="268"/>
      <c r="C48" s="271"/>
      <c r="D48" s="274"/>
      <c r="E48" s="125"/>
      <c r="F48" s="126"/>
      <c r="G48" s="126"/>
      <c r="H48" s="127"/>
      <c r="I48" s="127"/>
      <c r="J48" s="127">
        <f t="shared" si="0"/>
        <v>0</v>
      </c>
      <c r="K48" s="128" t="str">
        <f t="shared" si="19"/>
        <v/>
      </c>
      <c r="L48" s="129"/>
      <c r="M48" s="129"/>
      <c r="N48" s="130">
        <f t="shared" si="20"/>
        <v>0</v>
      </c>
      <c r="O48" s="128" t="str">
        <f t="shared" si="21"/>
        <v/>
      </c>
      <c r="P48" s="277"/>
      <c r="Q48" s="131"/>
      <c r="R48" s="124"/>
    </row>
    <row r="49" spans="1:18" ht="28.5" customHeight="1">
      <c r="A49" s="263"/>
      <c r="B49" s="266"/>
      <c r="C49" s="269"/>
      <c r="D49" s="272"/>
      <c r="E49" s="108"/>
      <c r="F49" s="109"/>
      <c r="G49" s="109"/>
      <c r="H49" s="110"/>
      <c r="I49" s="110"/>
      <c r="J49" s="111">
        <f t="shared" si="0"/>
        <v>0</v>
      </c>
      <c r="K49" s="112" t="str">
        <f>IFERROR((I49/H49),"")</f>
        <v/>
      </c>
      <c r="L49" s="113"/>
      <c r="M49" s="113"/>
      <c r="N49" s="114">
        <f>L49-M49</f>
        <v>0</v>
      </c>
      <c r="O49" s="112" t="str">
        <f>IFERROR((M49/L49),"")</f>
        <v/>
      </c>
      <c r="P49" s="275">
        <f>D49-(SUM(M49:M53))</f>
        <v>0</v>
      </c>
      <c r="Q49" s="115"/>
    </row>
    <row r="50" spans="1:18" ht="28.5" customHeight="1">
      <c r="A50" s="264"/>
      <c r="B50" s="267"/>
      <c r="C50" s="270"/>
      <c r="D50" s="273"/>
      <c r="E50" s="116"/>
      <c r="F50" s="117"/>
      <c r="G50" s="117"/>
      <c r="H50" s="118"/>
      <c r="I50" s="118"/>
      <c r="J50" s="118">
        <f t="shared" si="0"/>
        <v>0</v>
      </c>
      <c r="K50" s="119" t="str">
        <f t="shared" ref="K50:K53" si="22">IFERROR((I50/H50),"")</f>
        <v/>
      </c>
      <c r="L50" s="120"/>
      <c r="M50" s="120"/>
      <c r="N50" s="121">
        <f t="shared" ref="N50:N53" si="23">L50-M50</f>
        <v>0</v>
      </c>
      <c r="O50" s="119" t="str">
        <f t="shared" ref="O50:O53" si="24">IFERROR((M50/L50),"")</f>
        <v/>
      </c>
      <c r="P50" s="276"/>
      <c r="Q50" s="122"/>
    </row>
    <row r="51" spans="1:18" ht="28.5" customHeight="1">
      <c r="A51" s="264"/>
      <c r="B51" s="267"/>
      <c r="C51" s="270"/>
      <c r="D51" s="273"/>
      <c r="E51" s="116"/>
      <c r="F51" s="117"/>
      <c r="G51" s="117"/>
      <c r="H51" s="118"/>
      <c r="I51" s="118"/>
      <c r="J51" s="118">
        <f t="shared" si="0"/>
        <v>0</v>
      </c>
      <c r="K51" s="119" t="str">
        <f t="shared" si="22"/>
        <v/>
      </c>
      <c r="L51" s="120"/>
      <c r="M51" s="120"/>
      <c r="N51" s="121">
        <f t="shared" si="23"/>
        <v>0</v>
      </c>
      <c r="O51" s="119" t="str">
        <f t="shared" si="24"/>
        <v/>
      </c>
      <c r="P51" s="276"/>
      <c r="Q51" s="122"/>
    </row>
    <row r="52" spans="1:18" ht="28.5" customHeight="1">
      <c r="A52" s="264"/>
      <c r="B52" s="267"/>
      <c r="C52" s="270"/>
      <c r="D52" s="273"/>
      <c r="E52" s="116"/>
      <c r="F52" s="117"/>
      <c r="G52" s="117"/>
      <c r="H52" s="118"/>
      <c r="I52" s="118"/>
      <c r="J52" s="118">
        <f t="shared" si="0"/>
        <v>0</v>
      </c>
      <c r="K52" s="119" t="str">
        <f t="shared" si="22"/>
        <v/>
      </c>
      <c r="L52" s="120"/>
      <c r="M52" s="120"/>
      <c r="N52" s="121">
        <f t="shared" si="23"/>
        <v>0</v>
      </c>
      <c r="O52" s="119" t="str">
        <f t="shared" si="24"/>
        <v/>
      </c>
      <c r="P52" s="276"/>
      <c r="Q52" s="123"/>
      <c r="R52" s="124"/>
    </row>
    <row r="53" spans="1:18" ht="28.5" customHeight="1" thickBot="1">
      <c r="A53" s="265"/>
      <c r="B53" s="268"/>
      <c r="C53" s="271"/>
      <c r="D53" s="274"/>
      <c r="E53" s="125"/>
      <c r="F53" s="126"/>
      <c r="G53" s="126"/>
      <c r="H53" s="127"/>
      <c r="I53" s="127"/>
      <c r="J53" s="127">
        <f t="shared" si="0"/>
        <v>0</v>
      </c>
      <c r="K53" s="128" t="str">
        <f t="shared" si="22"/>
        <v/>
      </c>
      <c r="L53" s="129"/>
      <c r="M53" s="129"/>
      <c r="N53" s="130">
        <f t="shared" si="23"/>
        <v>0</v>
      </c>
      <c r="O53" s="128" t="str">
        <f t="shared" si="24"/>
        <v/>
      </c>
      <c r="P53" s="277"/>
      <c r="Q53" s="131"/>
      <c r="R53" s="124"/>
    </row>
    <row r="54" spans="1:18" ht="28.5" customHeight="1">
      <c r="A54" s="263"/>
      <c r="B54" s="266"/>
      <c r="C54" s="269"/>
      <c r="D54" s="272"/>
      <c r="E54" s="108"/>
      <c r="F54" s="109"/>
      <c r="G54" s="109"/>
      <c r="H54" s="110"/>
      <c r="I54" s="110"/>
      <c r="J54" s="111">
        <f t="shared" si="0"/>
        <v>0</v>
      </c>
      <c r="K54" s="112" t="str">
        <f>IFERROR((I54/H54),"")</f>
        <v/>
      </c>
      <c r="L54" s="113"/>
      <c r="M54" s="113"/>
      <c r="N54" s="114">
        <f>L54-M54</f>
        <v>0</v>
      </c>
      <c r="O54" s="112" t="str">
        <f>IFERROR((M54/L54),"")</f>
        <v/>
      </c>
      <c r="P54" s="275">
        <f>D54-(SUM(M54:M58))</f>
        <v>0</v>
      </c>
      <c r="Q54" s="115"/>
    </row>
    <row r="55" spans="1:18" ht="28.5" customHeight="1">
      <c r="A55" s="264"/>
      <c r="B55" s="267"/>
      <c r="C55" s="270"/>
      <c r="D55" s="273"/>
      <c r="E55" s="116"/>
      <c r="F55" s="117"/>
      <c r="G55" s="117"/>
      <c r="H55" s="118"/>
      <c r="I55" s="118"/>
      <c r="J55" s="118">
        <f t="shared" si="0"/>
        <v>0</v>
      </c>
      <c r="K55" s="119" t="str">
        <f t="shared" ref="K55:K58" si="25">IFERROR((I55/H55),"")</f>
        <v/>
      </c>
      <c r="L55" s="120"/>
      <c r="M55" s="120"/>
      <c r="N55" s="121">
        <f t="shared" ref="N55:N58" si="26">L55-M55</f>
        <v>0</v>
      </c>
      <c r="O55" s="119" t="str">
        <f t="shared" ref="O55:O58" si="27">IFERROR((M55/L55),"")</f>
        <v/>
      </c>
      <c r="P55" s="276"/>
      <c r="Q55" s="122"/>
    </row>
    <row r="56" spans="1:18" ht="28.5" customHeight="1">
      <c r="A56" s="264"/>
      <c r="B56" s="267"/>
      <c r="C56" s="270"/>
      <c r="D56" s="273"/>
      <c r="E56" s="116"/>
      <c r="F56" s="117"/>
      <c r="G56" s="117"/>
      <c r="H56" s="118"/>
      <c r="I56" s="118"/>
      <c r="J56" s="118">
        <f t="shared" si="0"/>
        <v>0</v>
      </c>
      <c r="K56" s="119" t="str">
        <f t="shared" si="25"/>
        <v/>
      </c>
      <c r="L56" s="120"/>
      <c r="M56" s="120"/>
      <c r="N56" s="121">
        <f t="shared" si="26"/>
        <v>0</v>
      </c>
      <c r="O56" s="119" t="str">
        <f t="shared" si="27"/>
        <v/>
      </c>
      <c r="P56" s="276"/>
      <c r="Q56" s="122"/>
    </row>
    <row r="57" spans="1:18" ht="28.5" customHeight="1">
      <c r="A57" s="264"/>
      <c r="B57" s="267"/>
      <c r="C57" s="270"/>
      <c r="D57" s="273"/>
      <c r="E57" s="116"/>
      <c r="F57" s="117"/>
      <c r="G57" s="117"/>
      <c r="H57" s="118"/>
      <c r="I57" s="118"/>
      <c r="J57" s="118">
        <f t="shared" si="0"/>
        <v>0</v>
      </c>
      <c r="K57" s="119" t="str">
        <f t="shared" si="25"/>
        <v/>
      </c>
      <c r="L57" s="120"/>
      <c r="M57" s="120"/>
      <c r="N57" s="121">
        <f t="shared" si="26"/>
        <v>0</v>
      </c>
      <c r="O57" s="119" t="str">
        <f t="shared" si="27"/>
        <v/>
      </c>
      <c r="P57" s="276"/>
      <c r="Q57" s="123"/>
      <c r="R57" s="124"/>
    </row>
    <row r="58" spans="1:18" ht="28.5" customHeight="1" thickBot="1">
      <c r="A58" s="265"/>
      <c r="B58" s="268"/>
      <c r="C58" s="271"/>
      <c r="D58" s="274"/>
      <c r="E58" s="125"/>
      <c r="F58" s="126"/>
      <c r="G58" s="126"/>
      <c r="H58" s="127"/>
      <c r="I58" s="127"/>
      <c r="J58" s="127">
        <f t="shared" si="0"/>
        <v>0</v>
      </c>
      <c r="K58" s="128" t="str">
        <f t="shared" si="25"/>
        <v/>
      </c>
      <c r="L58" s="129"/>
      <c r="M58" s="129"/>
      <c r="N58" s="130">
        <f t="shared" si="26"/>
        <v>0</v>
      </c>
      <c r="O58" s="128" t="str">
        <f t="shared" si="27"/>
        <v/>
      </c>
      <c r="P58" s="277"/>
      <c r="Q58" s="131"/>
      <c r="R58" s="124"/>
    </row>
    <row r="59" spans="1:18" ht="28.5" customHeight="1">
      <c r="A59" s="263"/>
      <c r="B59" s="266"/>
      <c r="C59" s="269"/>
      <c r="D59" s="272"/>
      <c r="E59" s="108"/>
      <c r="F59" s="109"/>
      <c r="G59" s="109"/>
      <c r="H59" s="110"/>
      <c r="I59" s="110"/>
      <c r="J59" s="111">
        <f t="shared" si="0"/>
        <v>0</v>
      </c>
      <c r="K59" s="112" t="str">
        <f>IFERROR((I59/H59),"")</f>
        <v/>
      </c>
      <c r="L59" s="113"/>
      <c r="M59" s="113"/>
      <c r="N59" s="114">
        <f>L59-M59</f>
        <v>0</v>
      </c>
      <c r="O59" s="112" t="str">
        <f>IFERROR((M59/L59),"")</f>
        <v/>
      </c>
      <c r="P59" s="275">
        <f>D59-(SUM(M59:M63))</f>
        <v>0</v>
      </c>
      <c r="Q59" s="115"/>
    </row>
    <row r="60" spans="1:18" ht="28.5" customHeight="1">
      <c r="A60" s="264"/>
      <c r="B60" s="267"/>
      <c r="C60" s="270"/>
      <c r="D60" s="273"/>
      <c r="E60" s="116"/>
      <c r="F60" s="117"/>
      <c r="G60" s="117"/>
      <c r="H60" s="118"/>
      <c r="I60" s="118"/>
      <c r="J60" s="118">
        <f t="shared" si="0"/>
        <v>0</v>
      </c>
      <c r="K60" s="119" t="str">
        <f t="shared" ref="K60:K63" si="28">IFERROR((I60/H60),"")</f>
        <v/>
      </c>
      <c r="L60" s="120"/>
      <c r="M60" s="120"/>
      <c r="N60" s="121">
        <f t="shared" ref="N60:N63" si="29">L60-M60</f>
        <v>0</v>
      </c>
      <c r="O60" s="119" t="str">
        <f t="shared" ref="O60:O63" si="30">IFERROR((M60/L60),"")</f>
        <v/>
      </c>
      <c r="P60" s="276"/>
      <c r="Q60" s="122"/>
    </row>
    <row r="61" spans="1:18" ht="28.5" customHeight="1">
      <c r="A61" s="264"/>
      <c r="B61" s="267"/>
      <c r="C61" s="270"/>
      <c r="D61" s="273"/>
      <c r="E61" s="116"/>
      <c r="F61" s="117"/>
      <c r="G61" s="117"/>
      <c r="H61" s="118"/>
      <c r="I61" s="118"/>
      <c r="J61" s="118">
        <f t="shared" si="0"/>
        <v>0</v>
      </c>
      <c r="K61" s="119" t="str">
        <f t="shared" si="28"/>
        <v/>
      </c>
      <c r="L61" s="120"/>
      <c r="M61" s="120"/>
      <c r="N61" s="121">
        <f t="shared" si="29"/>
        <v>0</v>
      </c>
      <c r="O61" s="119" t="str">
        <f t="shared" si="30"/>
        <v/>
      </c>
      <c r="P61" s="276"/>
      <c r="Q61" s="122"/>
    </row>
    <row r="62" spans="1:18" ht="28.5" customHeight="1">
      <c r="A62" s="264"/>
      <c r="B62" s="267"/>
      <c r="C62" s="270"/>
      <c r="D62" s="273"/>
      <c r="E62" s="116"/>
      <c r="F62" s="117"/>
      <c r="G62" s="117"/>
      <c r="H62" s="118"/>
      <c r="I62" s="118"/>
      <c r="J62" s="118">
        <f t="shared" si="0"/>
        <v>0</v>
      </c>
      <c r="K62" s="119" t="str">
        <f t="shared" si="28"/>
        <v/>
      </c>
      <c r="L62" s="120"/>
      <c r="M62" s="120"/>
      <c r="N62" s="121">
        <f t="shared" si="29"/>
        <v>0</v>
      </c>
      <c r="O62" s="119" t="str">
        <f t="shared" si="30"/>
        <v/>
      </c>
      <c r="P62" s="276"/>
      <c r="Q62" s="123"/>
      <c r="R62" s="124"/>
    </row>
    <row r="63" spans="1:18" ht="28.5" customHeight="1" thickBot="1">
      <c r="A63" s="265"/>
      <c r="B63" s="268"/>
      <c r="C63" s="271"/>
      <c r="D63" s="274"/>
      <c r="E63" s="125"/>
      <c r="F63" s="126"/>
      <c r="G63" s="126"/>
      <c r="H63" s="127"/>
      <c r="I63" s="127"/>
      <c r="J63" s="127">
        <f t="shared" si="0"/>
        <v>0</v>
      </c>
      <c r="K63" s="128" t="str">
        <f t="shared" si="28"/>
        <v/>
      </c>
      <c r="L63" s="129"/>
      <c r="M63" s="129"/>
      <c r="N63" s="130">
        <f t="shared" si="29"/>
        <v>0</v>
      </c>
      <c r="O63" s="128" t="str">
        <f t="shared" si="30"/>
        <v/>
      </c>
      <c r="P63" s="277"/>
      <c r="Q63" s="131"/>
      <c r="R63" s="124"/>
    </row>
    <row r="64" spans="1:18" ht="28.5" customHeight="1">
      <c r="A64" s="263"/>
      <c r="B64" s="266"/>
      <c r="C64" s="269"/>
      <c r="D64" s="272"/>
      <c r="E64" s="108"/>
      <c r="F64" s="109"/>
      <c r="G64" s="109"/>
      <c r="H64" s="110"/>
      <c r="I64" s="110"/>
      <c r="J64" s="111">
        <f t="shared" si="0"/>
        <v>0</v>
      </c>
      <c r="K64" s="112" t="str">
        <f>IFERROR((I64/H64),"")</f>
        <v/>
      </c>
      <c r="L64" s="113"/>
      <c r="M64" s="113"/>
      <c r="N64" s="114">
        <f>L64-M64</f>
        <v>0</v>
      </c>
      <c r="O64" s="112" t="str">
        <f>IFERROR((M64/L64),"")</f>
        <v/>
      </c>
      <c r="P64" s="275">
        <f>D64-(SUM(M64:M68))</f>
        <v>0</v>
      </c>
      <c r="Q64" s="115"/>
    </row>
    <row r="65" spans="1:18" ht="28.5" customHeight="1">
      <c r="A65" s="264"/>
      <c r="B65" s="267"/>
      <c r="C65" s="270"/>
      <c r="D65" s="273"/>
      <c r="E65" s="116"/>
      <c r="F65" s="117"/>
      <c r="G65" s="117"/>
      <c r="H65" s="118"/>
      <c r="I65" s="118"/>
      <c r="J65" s="118">
        <f t="shared" si="0"/>
        <v>0</v>
      </c>
      <c r="K65" s="119" t="str">
        <f t="shared" ref="K65:K68" si="31">IFERROR((I65/H65),"")</f>
        <v/>
      </c>
      <c r="L65" s="120"/>
      <c r="M65" s="120"/>
      <c r="N65" s="121">
        <f t="shared" ref="N65:N68" si="32">L65-M65</f>
        <v>0</v>
      </c>
      <c r="O65" s="119" t="str">
        <f t="shared" ref="O65:O68" si="33">IFERROR((M65/L65),"")</f>
        <v/>
      </c>
      <c r="P65" s="276"/>
      <c r="Q65" s="122"/>
    </row>
    <row r="66" spans="1:18" ht="28.5" customHeight="1">
      <c r="A66" s="264"/>
      <c r="B66" s="267"/>
      <c r="C66" s="270"/>
      <c r="D66" s="273"/>
      <c r="E66" s="116"/>
      <c r="F66" s="117"/>
      <c r="G66" s="117"/>
      <c r="H66" s="118"/>
      <c r="I66" s="118"/>
      <c r="J66" s="118">
        <f t="shared" si="0"/>
        <v>0</v>
      </c>
      <c r="K66" s="119" t="str">
        <f t="shared" si="31"/>
        <v/>
      </c>
      <c r="L66" s="120"/>
      <c r="M66" s="120"/>
      <c r="N66" s="121">
        <f t="shared" si="32"/>
        <v>0</v>
      </c>
      <c r="O66" s="119" t="str">
        <f t="shared" si="33"/>
        <v/>
      </c>
      <c r="P66" s="276"/>
      <c r="Q66" s="122"/>
    </row>
    <row r="67" spans="1:18" ht="28.5" customHeight="1">
      <c r="A67" s="264"/>
      <c r="B67" s="267"/>
      <c r="C67" s="270"/>
      <c r="D67" s="273"/>
      <c r="E67" s="116"/>
      <c r="F67" s="117"/>
      <c r="G67" s="117"/>
      <c r="H67" s="118"/>
      <c r="I67" s="118"/>
      <c r="J67" s="118">
        <f t="shared" si="0"/>
        <v>0</v>
      </c>
      <c r="K67" s="119" t="str">
        <f t="shared" si="31"/>
        <v/>
      </c>
      <c r="L67" s="120"/>
      <c r="M67" s="120"/>
      <c r="N67" s="121">
        <f t="shared" si="32"/>
        <v>0</v>
      </c>
      <c r="O67" s="119" t="str">
        <f t="shared" si="33"/>
        <v/>
      </c>
      <c r="P67" s="276"/>
      <c r="Q67" s="123"/>
      <c r="R67" s="124"/>
    </row>
    <row r="68" spans="1:18" ht="28.5" customHeight="1" thickBot="1">
      <c r="A68" s="265"/>
      <c r="B68" s="268"/>
      <c r="C68" s="271"/>
      <c r="D68" s="274"/>
      <c r="E68" s="125"/>
      <c r="F68" s="126"/>
      <c r="G68" s="126"/>
      <c r="H68" s="127"/>
      <c r="I68" s="127"/>
      <c r="J68" s="127">
        <f t="shared" si="0"/>
        <v>0</v>
      </c>
      <c r="K68" s="128" t="str">
        <f t="shared" si="31"/>
        <v/>
      </c>
      <c r="L68" s="129"/>
      <c r="M68" s="129"/>
      <c r="N68" s="130">
        <f t="shared" si="32"/>
        <v>0</v>
      </c>
      <c r="O68" s="128" t="str">
        <f t="shared" si="33"/>
        <v/>
      </c>
      <c r="P68" s="277"/>
      <c r="Q68" s="131"/>
      <c r="R68" s="124"/>
    </row>
    <row r="69" spans="1:18" ht="28.5" customHeight="1">
      <c r="A69" s="263"/>
      <c r="B69" s="266"/>
      <c r="C69" s="269"/>
      <c r="D69" s="272"/>
      <c r="E69" s="108"/>
      <c r="F69" s="109"/>
      <c r="G69" s="109"/>
      <c r="H69" s="110"/>
      <c r="I69" s="110"/>
      <c r="J69" s="111">
        <f t="shared" si="0"/>
        <v>0</v>
      </c>
      <c r="K69" s="112" t="str">
        <f>IFERROR((I69/H69),"")</f>
        <v/>
      </c>
      <c r="L69" s="113"/>
      <c r="M69" s="113"/>
      <c r="N69" s="114">
        <f>L69-M69</f>
        <v>0</v>
      </c>
      <c r="O69" s="112" t="str">
        <f>IFERROR((M69/L69),"")</f>
        <v/>
      </c>
      <c r="P69" s="275">
        <f>D69-(SUM(M69:M73))</f>
        <v>0</v>
      </c>
      <c r="Q69" s="115"/>
    </row>
    <row r="70" spans="1:18" ht="28.5" customHeight="1">
      <c r="A70" s="264"/>
      <c r="B70" s="267"/>
      <c r="C70" s="270"/>
      <c r="D70" s="273"/>
      <c r="E70" s="116"/>
      <c r="F70" s="117"/>
      <c r="G70" s="117"/>
      <c r="H70" s="118"/>
      <c r="I70" s="118"/>
      <c r="J70" s="118">
        <f t="shared" si="0"/>
        <v>0</v>
      </c>
      <c r="K70" s="119" t="str">
        <f t="shared" ref="K70:K73" si="34">IFERROR((I70/H70),"")</f>
        <v/>
      </c>
      <c r="L70" s="120"/>
      <c r="M70" s="120"/>
      <c r="N70" s="121">
        <f t="shared" ref="N70:N73" si="35">L70-M70</f>
        <v>0</v>
      </c>
      <c r="O70" s="119" t="str">
        <f t="shared" ref="O70:O73" si="36">IFERROR((M70/L70),"")</f>
        <v/>
      </c>
      <c r="P70" s="276"/>
      <c r="Q70" s="122"/>
    </row>
    <row r="71" spans="1:18" ht="28.5" customHeight="1">
      <c r="A71" s="264"/>
      <c r="B71" s="267"/>
      <c r="C71" s="270"/>
      <c r="D71" s="273"/>
      <c r="E71" s="116"/>
      <c r="F71" s="117"/>
      <c r="G71" s="117"/>
      <c r="H71" s="118"/>
      <c r="I71" s="118"/>
      <c r="J71" s="118">
        <f t="shared" si="0"/>
        <v>0</v>
      </c>
      <c r="K71" s="119" t="str">
        <f t="shared" si="34"/>
        <v/>
      </c>
      <c r="L71" s="120"/>
      <c r="M71" s="120"/>
      <c r="N71" s="121">
        <f t="shared" si="35"/>
        <v>0</v>
      </c>
      <c r="O71" s="119" t="str">
        <f t="shared" si="36"/>
        <v/>
      </c>
      <c r="P71" s="276"/>
      <c r="Q71" s="122"/>
    </row>
    <row r="72" spans="1:18" ht="28.5" customHeight="1">
      <c r="A72" s="264"/>
      <c r="B72" s="267"/>
      <c r="C72" s="270"/>
      <c r="D72" s="273"/>
      <c r="E72" s="116"/>
      <c r="F72" s="117"/>
      <c r="G72" s="117"/>
      <c r="H72" s="118"/>
      <c r="I72" s="118"/>
      <c r="J72" s="118">
        <f t="shared" si="0"/>
        <v>0</v>
      </c>
      <c r="K72" s="119" t="str">
        <f t="shared" si="34"/>
        <v/>
      </c>
      <c r="L72" s="120"/>
      <c r="M72" s="120"/>
      <c r="N72" s="121">
        <f t="shared" si="35"/>
        <v>0</v>
      </c>
      <c r="O72" s="119" t="str">
        <f t="shared" si="36"/>
        <v/>
      </c>
      <c r="P72" s="276"/>
      <c r="Q72" s="123"/>
      <c r="R72" s="124"/>
    </row>
    <row r="73" spans="1:18" ht="28.5" customHeight="1" thickBot="1">
      <c r="A73" s="265"/>
      <c r="B73" s="268"/>
      <c r="C73" s="271"/>
      <c r="D73" s="274"/>
      <c r="E73" s="125"/>
      <c r="F73" s="126"/>
      <c r="G73" s="126"/>
      <c r="H73" s="127"/>
      <c r="I73" s="127"/>
      <c r="J73" s="127">
        <f t="shared" si="0"/>
        <v>0</v>
      </c>
      <c r="K73" s="128" t="str">
        <f t="shared" si="34"/>
        <v/>
      </c>
      <c r="L73" s="129"/>
      <c r="M73" s="129"/>
      <c r="N73" s="130">
        <f t="shared" si="35"/>
        <v>0</v>
      </c>
      <c r="O73" s="128" t="str">
        <f t="shared" si="36"/>
        <v/>
      </c>
      <c r="P73" s="277"/>
      <c r="Q73" s="131"/>
      <c r="R73" s="124"/>
    </row>
    <row r="74" spans="1:18" ht="28.5" customHeight="1">
      <c r="A74" s="263"/>
      <c r="B74" s="266"/>
      <c r="C74" s="269"/>
      <c r="D74" s="272"/>
      <c r="E74" s="108"/>
      <c r="F74" s="109"/>
      <c r="G74" s="109"/>
      <c r="H74" s="110"/>
      <c r="I74" s="110"/>
      <c r="J74" s="111">
        <f t="shared" si="0"/>
        <v>0</v>
      </c>
      <c r="K74" s="112" t="str">
        <f>IFERROR((I74/H74),"")</f>
        <v/>
      </c>
      <c r="L74" s="113"/>
      <c r="M74" s="113"/>
      <c r="N74" s="114">
        <f>L74-M74</f>
        <v>0</v>
      </c>
      <c r="O74" s="112" t="str">
        <f>IFERROR((M74/L74),"")</f>
        <v/>
      </c>
      <c r="P74" s="275">
        <f>D74-(SUM(M74:M78))</f>
        <v>0</v>
      </c>
      <c r="Q74" s="115"/>
    </row>
    <row r="75" spans="1:18" ht="28.5" customHeight="1">
      <c r="A75" s="264"/>
      <c r="B75" s="267"/>
      <c r="C75" s="270"/>
      <c r="D75" s="273"/>
      <c r="E75" s="116"/>
      <c r="F75" s="117"/>
      <c r="G75" s="117"/>
      <c r="H75" s="118"/>
      <c r="I75" s="118"/>
      <c r="J75" s="118">
        <f t="shared" si="0"/>
        <v>0</v>
      </c>
      <c r="K75" s="119" t="str">
        <f t="shared" ref="K75:K78" si="37">IFERROR((I75/H75),"")</f>
        <v/>
      </c>
      <c r="L75" s="120"/>
      <c r="M75" s="120"/>
      <c r="N75" s="121">
        <f t="shared" ref="N75:N78" si="38">L75-M75</f>
        <v>0</v>
      </c>
      <c r="O75" s="119" t="str">
        <f t="shared" ref="O75:O78" si="39">IFERROR((M75/L75),"")</f>
        <v/>
      </c>
      <c r="P75" s="276"/>
      <c r="Q75" s="122"/>
    </row>
    <row r="76" spans="1:18" ht="28.5" customHeight="1">
      <c r="A76" s="264"/>
      <c r="B76" s="267"/>
      <c r="C76" s="270"/>
      <c r="D76" s="273"/>
      <c r="E76" s="116"/>
      <c r="F76" s="117"/>
      <c r="G76" s="117"/>
      <c r="H76" s="118"/>
      <c r="I76" s="118"/>
      <c r="J76" s="118">
        <f t="shared" si="0"/>
        <v>0</v>
      </c>
      <c r="K76" s="119" t="str">
        <f t="shared" si="37"/>
        <v/>
      </c>
      <c r="L76" s="120"/>
      <c r="M76" s="120"/>
      <c r="N76" s="121">
        <f t="shared" si="38"/>
        <v>0</v>
      </c>
      <c r="O76" s="119" t="str">
        <f t="shared" si="39"/>
        <v/>
      </c>
      <c r="P76" s="276"/>
      <c r="Q76" s="122"/>
    </row>
    <row r="77" spans="1:18" ht="28.5" customHeight="1">
      <c r="A77" s="264"/>
      <c r="B77" s="267"/>
      <c r="C77" s="270"/>
      <c r="D77" s="273"/>
      <c r="E77" s="116"/>
      <c r="F77" s="117"/>
      <c r="G77" s="117"/>
      <c r="H77" s="118"/>
      <c r="I77" s="118"/>
      <c r="J77" s="118">
        <f t="shared" si="0"/>
        <v>0</v>
      </c>
      <c r="K77" s="119" t="str">
        <f t="shared" si="37"/>
        <v/>
      </c>
      <c r="L77" s="120"/>
      <c r="M77" s="120"/>
      <c r="N77" s="121">
        <f t="shared" si="38"/>
        <v>0</v>
      </c>
      <c r="O77" s="119" t="str">
        <f t="shared" si="39"/>
        <v/>
      </c>
      <c r="P77" s="276"/>
      <c r="Q77" s="123"/>
      <c r="R77" s="124"/>
    </row>
    <row r="78" spans="1:18" ht="28.5" customHeight="1" thickBot="1">
      <c r="A78" s="265"/>
      <c r="B78" s="268"/>
      <c r="C78" s="271"/>
      <c r="D78" s="274"/>
      <c r="E78" s="125"/>
      <c r="F78" s="126"/>
      <c r="G78" s="126"/>
      <c r="H78" s="127"/>
      <c r="I78" s="127"/>
      <c r="J78" s="127">
        <f t="shared" si="0"/>
        <v>0</v>
      </c>
      <c r="K78" s="128" t="str">
        <f t="shared" si="37"/>
        <v/>
      </c>
      <c r="L78" s="129"/>
      <c r="M78" s="129"/>
      <c r="N78" s="130">
        <f t="shared" si="38"/>
        <v>0</v>
      </c>
      <c r="O78" s="128" t="str">
        <f t="shared" si="39"/>
        <v/>
      </c>
      <c r="P78" s="277"/>
      <c r="Q78" s="131"/>
      <c r="R78" s="124"/>
    </row>
    <row r="79" spans="1:18" ht="28.5" customHeight="1">
      <c r="A79" s="263"/>
      <c r="B79" s="266"/>
      <c r="C79" s="269"/>
      <c r="D79" s="272"/>
      <c r="E79" s="108"/>
      <c r="F79" s="109"/>
      <c r="G79" s="109"/>
      <c r="H79" s="110"/>
      <c r="I79" s="110"/>
      <c r="J79" s="111">
        <f t="shared" ref="J79:J142" si="40">I79-H79</f>
        <v>0</v>
      </c>
      <c r="K79" s="112" t="str">
        <f>IFERROR((I79/H79),"")</f>
        <v/>
      </c>
      <c r="L79" s="113"/>
      <c r="M79" s="113"/>
      <c r="N79" s="114">
        <f>L79-M79</f>
        <v>0</v>
      </c>
      <c r="O79" s="112" t="str">
        <f>IFERROR((M79/L79),"")</f>
        <v/>
      </c>
      <c r="P79" s="275">
        <f>D79-(SUM(M79:M83))</f>
        <v>0</v>
      </c>
      <c r="Q79" s="115"/>
    </row>
    <row r="80" spans="1:18" ht="28.5" customHeight="1">
      <c r="A80" s="264"/>
      <c r="B80" s="267"/>
      <c r="C80" s="270"/>
      <c r="D80" s="273"/>
      <c r="E80" s="116"/>
      <c r="F80" s="117"/>
      <c r="G80" s="117"/>
      <c r="H80" s="118"/>
      <c r="I80" s="118"/>
      <c r="J80" s="118">
        <f t="shared" si="40"/>
        <v>0</v>
      </c>
      <c r="K80" s="119" t="str">
        <f t="shared" ref="K80:K83" si="41">IFERROR((I80/H80),"")</f>
        <v/>
      </c>
      <c r="L80" s="120"/>
      <c r="M80" s="120"/>
      <c r="N80" s="121">
        <f t="shared" ref="N80:N83" si="42">L80-M80</f>
        <v>0</v>
      </c>
      <c r="O80" s="119" t="str">
        <f t="shared" ref="O80:O83" si="43">IFERROR((M80/L80),"")</f>
        <v/>
      </c>
      <c r="P80" s="276"/>
      <c r="Q80" s="122"/>
    </row>
    <row r="81" spans="1:18" ht="28.5" customHeight="1">
      <c r="A81" s="264"/>
      <c r="B81" s="267"/>
      <c r="C81" s="270"/>
      <c r="D81" s="273"/>
      <c r="E81" s="116"/>
      <c r="F81" s="117"/>
      <c r="G81" s="117"/>
      <c r="H81" s="118"/>
      <c r="I81" s="118"/>
      <c r="J81" s="118">
        <f t="shared" si="40"/>
        <v>0</v>
      </c>
      <c r="K81" s="119" t="str">
        <f t="shared" si="41"/>
        <v/>
      </c>
      <c r="L81" s="120"/>
      <c r="M81" s="120"/>
      <c r="N81" s="121">
        <f t="shared" si="42"/>
        <v>0</v>
      </c>
      <c r="O81" s="119" t="str">
        <f t="shared" si="43"/>
        <v/>
      </c>
      <c r="P81" s="276"/>
      <c r="Q81" s="122"/>
    </row>
    <row r="82" spans="1:18" ht="28.5" customHeight="1">
      <c r="A82" s="264"/>
      <c r="B82" s="267"/>
      <c r="C82" s="270"/>
      <c r="D82" s="273"/>
      <c r="E82" s="116"/>
      <c r="F82" s="117"/>
      <c r="G82" s="117"/>
      <c r="H82" s="118"/>
      <c r="I82" s="118"/>
      <c r="J82" s="118">
        <f t="shared" si="40"/>
        <v>0</v>
      </c>
      <c r="K82" s="119" t="str">
        <f t="shared" si="41"/>
        <v/>
      </c>
      <c r="L82" s="120"/>
      <c r="M82" s="120"/>
      <c r="N82" s="121">
        <f t="shared" si="42"/>
        <v>0</v>
      </c>
      <c r="O82" s="119" t="str">
        <f t="shared" si="43"/>
        <v/>
      </c>
      <c r="P82" s="276"/>
      <c r="Q82" s="123"/>
      <c r="R82" s="124"/>
    </row>
    <row r="83" spans="1:18" ht="28.5" customHeight="1" thickBot="1">
      <c r="A83" s="265"/>
      <c r="B83" s="268"/>
      <c r="C83" s="271"/>
      <c r="D83" s="274"/>
      <c r="E83" s="125"/>
      <c r="F83" s="126"/>
      <c r="G83" s="126"/>
      <c r="H83" s="127"/>
      <c r="I83" s="127"/>
      <c r="J83" s="127">
        <f t="shared" si="40"/>
        <v>0</v>
      </c>
      <c r="K83" s="128" t="str">
        <f t="shared" si="41"/>
        <v/>
      </c>
      <c r="L83" s="129"/>
      <c r="M83" s="129"/>
      <c r="N83" s="130">
        <f t="shared" si="42"/>
        <v>0</v>
      </c>
      <c r="O83" s="128" t="str">
        <f t="shared" si="43"/>
        <v/>
      </c>
      <c r="P83" s="277"/>
      <c r="Q83" s="131"/>
      <c r="R83" s="124"/>
    </row>
    <row r="84" spans="1:18" ht="28.5" customHeight="1">
      <c r="A84" s="263"/>
      <c r="B84" s="266"/>
      <c r="C84" s="269"/>
      <c r="D84" s="272"/>
      <c r="E84" s="108"/>
      <c r="F84" s="109"/>
      <c r="G84" s="109"/>
      <c r="H84" s="110"/>
      <c r="I84" s="110"/>
      <c r="J84" s="111">
        <f t="shared" si="40"/>
        <v>0</v>
      </c>
      <c r="K84" s="112" t="str">
        <f>IFERROR((I84/H84),"")</f>
        <v/>
      </c>
      <c r="L84" s="113"/>
      <c r="M84" s="113"/>
      <c r="N84" s="114">
        <f>L84-M84</f>
        <v>0</v>
      </c>
      <c r="O84" s="112" t="str">
        <f>IFERROR((M84/L84),"")</f>
        <v/>
      </c>
      <c r="P84" s="275">
        <f>D84-(SUM(M84:M88))</f>
        <v>0</v>
      </c>
      <c r="Q84" s="115"/>
    </row>
    <row r="85" spans="1:18" ht="28.5" customHeight="1">
      <c r="A85" s="264"/>
      <c r="B85" s="267"/>
      <c r="C85" s="270"/>
      <c r="D85" s="273"/>
      <c r="E85" s="116"/>
      <c r="F85" s="117"/>
      <c r="G85" s="117"/>
      <c r="H85" s="118"/>
      <c r="I85" s="118"/>
      <c r="J85" s="118">
        <f t="shared" si="40"/>
        <v>0</v>
      </c>
      <c r="K85" s="119" t="str">
        <f t="shared" ref="K85:K88" si="44">IFERROR((I85/H85),"")</f>
        <v/>
      </c>
      <c r="L85" s="120"/>
      <c r="M85" s="120"/>
      <c r="N85" s="121">
        <f t="shared" ref="N85:N88" si="45">L85-M85</f>
        <v>0</v>
      </c>
      <c r="O85" s="119" t="str">
        <f t="shared" ref="O85:O88" si="46">IFERROR((M85/L85),"")</f>
        <v/>
      </c>
      <c r="P85" s="276"/>
      <c r="Q85" s="122"/>
    </row>
    <row r="86" spans="1:18" ht="28.5" customHeight="1">
      <c r="A86" s="264"/>
      <c r="B86" s="267"/>
      <c r="C86" s="270"/>
      <c r="D86" s="273"/>
      <c r="E86" s="116"/>
      <c r="F86" s="117"/>
      <c r="G86" s="117"/>
      <c r="H86" s="118"/>
      <c r="I86" s="118"/>
      <c r="J86" s="118">
        <f t="shared" si="40"/>
        <v>0</v>
      </c>
      <c r="K86" s="119" t="str">
        <f t="shared" si="44"/>
        <v/>
      </c>
      <c r="L86" s="120"/>
      <c r="M86" s="120"/>
      <c r="N86" s="121">
        <f t="shared" si="45"/>
        <v>0</v>
      </c>
      <c r="O86" s="119" t="str">
        <f t="shared" si="46"/>
        <v/>
      </c>
      <c r="P86" s="276"/>
      <c r="Q86" s="122"/>
    </row>
    <row r="87" spans="1:18" ht="28.5" customHeight="1">
      <c r="A87" s="264"/>
      <c r="B87" s="267"/>
      <c r="C87" s="270"/>
      <c r="D87" s="273"/>
      <c r="E87" s="116"/>
      <c r="F87" s="117"/>
      <c r="G87" s="117"/>
      <c r="H87" s="118"/>
      <c r="I87" s="118"/>
      <c r="J87" s="118">
        <f t="shared" si="40"/>
        <v>0</v>
      </c>
      <c r="K87" s="119" t="str">
        <f t="shared" si="44"/>
        <v/>
      </c>
      <c r="L87" s="120"/>
      <c r="M87" s="120"/>
      <c r="N87" s="121">
        <f t="shared" si="45"/>
        <v>0</v>
      </c>
      <c r="O87" s="119" t="str">
        <f t="shared" si="46"/>
        <v/>
      </c>
      <c r="P87" s="276"/>
      <c r="Q87" s="123"/>
      <c r="R87" s="124"/>
    </row>
    <row r="88" spans="1:18" ht="28.5" customHeight="1" thickBot="1">
      <c r="A88" s="265"/>
      <c r="B88" s="268"/>
      <c r="C88" s="271"/>
      <c r="D88" s="274"/>
      <c r="E88" s="125"/>
      <c r="F88" s="126"/>
      <c r="G88" s="126"/>
      <c r="H88" s="127"/>
      <c r="I88" s="127"/>
      <c r="J88" s="127">
        <f t="shared" si="40"/>
        <v>0</v>
      </c>
      <c r="K88" s="128" t="str">
        <f t="shared" si="44"/>
        <v/>
      </c>
      <c r="L88" s="129"/>
      <c r="M88" s="129"/>
      <c r="N88" s="130">
        <f t="shared" si="45"/>
        <v>0</v>
      </c>
      <c r="O88" s="128" t="str">
        <f t="shared" si="46"/>
        <v/>
      </c>
      <c r="P88" s="277"/>
      <c r="Q88" s="131"/>
      <c r="R88" s="124"/>
    </row>
    <row r="89" spans="1:18" ht="28.5" customHeight="1">
      <c r="A89" s="263"/>
      <c r="B89" s="266"/>
      <c r="C89" s="269"/>
      <c r="D89" s="272"/>
      <c r="E89" s="108"/>
      <c r="F89" s="109"/>
      <c r="G89" s="109"/>
      <c r="H89" s="110"/>
      <c r="I89" s="110"/>
      <c r="J89" s="111">
        <f t="shared" si="40"/>
        <v>0</v>
      </c>
      <c r="K89" s="112" t="str">
        <f>IFERROR((I89/H89),"")</f>
        <v/>
      </c>
      <c r="L89" s="113"/>
      <c r="M89" s="113"/>
      <c r="N89" s="114">
        <f>L89-M89</f>
        <v>0</v>
      </c>
      <c r="O89" s="112" t="str">
        <f>IFERROR((M89/L89),"")</f>
        <v/>
      </c>
      <c r="P89" s="275">
        <f>D89-(SUM(M89:M93))</f>
        <v>0</v>
      </c>
      <c r="Q89" s="115"/>
    </row>
    <row r="90" spans="1:18" ht="28.5" customHeight="1">
      <c r="A90" s="264"/>
      <c r="B90" s="267"/>
      <c r="C90" s="270"/>
      <c r="D90" s="273"/>
      <c r="E90" s="116"/>
      <c r="F90" s="117"/>
      <c r="G90" s="117"/>
      <c r="H90" s="118"/>
      <c r="I90" s="118"/>
      <c r="J90" s="118">
        <f t="shared" si="40"/>
        <v>0</v>
      </c>
      <c r="K90" s="119" t="str">
        <f t="shared" ref="K90:K93" si="47">IFERROR((I90/H90),"")</f>
        <v/>
      </c>
      <c r="L90" s="120"/>
      <c r="M90" s="120"/>
      <c r="N90" s="121">
        <f t="shared" ref="N90:N93" si="48">L90-M90</f>
        <v>0</v>
      </c>
      <c r="O90" s="119" t="str">
        <f t="shared" ref="O90:O93" si="49">IFERROR((M90/L90),"")</f>
        <v/>
      </c>
      <c r="P90" s="276"/>
      <c r="Q90" s="122"/>
    </row>
    <row r="91" spans="1:18" ht="28.5" customHeight="1">
      <c r="A91" s="264"/>
      <c r="B91" s="267"/>
      <c r="C91" s="270"/>
      <c r="D91" s="273"/>
      <c r="E91" s="116"/>
      <c r="F91" s="117"/>
      <c r="G91" s="117"/>
      <c r="H91" s="118"/>
      <c r="I91" s="118"/>
      <c r="J91" s="118">
        <f t="shared" si="40"/>
        <v>0</v>
      </c>
      <c r="K91" s="119" t="str">
        <f t="shared" si="47"/>
        <v/>
      </c>
      <c r="L91" s="120"/>
      <c r="M91" s="120"/>
      <c r="N91" s="121">
        <f t="shared" si="48"/>
        <v>0</v>
      </c>
      <c r="O91" s="119" t="str">
        <f t="shared" si="49"/>
        <v/>
      </c>
      <c r="P91" s="276"/>
      <c r="Q91" s="122"/>
    </row>
    <row r="92" spans="1:18" ht="28.5" customHeight="1">
      <c r="A92" s="264"/>
      <c r="B92" s="267"/>
      <c r="C92" s="270"/>
      <c r="D92" s="273"/>
      <c r="E92" s="116"/>
      <c r="F92" s="117"/>
      <c r="G92" s="117"/>
      <c r="H92" s="118"/>
      <c r="I92" s="118"/>
      <c r="J92" s="118">
        <f t="shared" si="40"/>
        <v>0</v>
      </c>
      <c r="K92" s="119" t="str">
        <f t="shared" si="47"/>
        <v/>
      </c>
      <c r="L92" s="120"/>
      <c r="M92" s="120"/>
      <c r="N92" s="121">
        <f t="shared" si="48"/>
        <v>0</v>
      </c>
      <c r="O92" s="119" t="str">
        <f t="shared" si="49"/>
        <v/>
      </c>
      <c r="P92" s="276"/>
      <c r="Q92" s="123"/>
      <c r="R92" s="124"/>
    </row>
    <row r="93" spans="1:18" ht="28.5" customHeight="1" thickBot="1">
      <c r="A93" s="265"/>
      <c r="B93" s="268"/>
      <c r="C93" s="271"/>
      <c r="D93" s="274"/>
      <c r="E93" s="125"/>
      <c r="F93" s="126"/>
      <c r="G93" s="126"/>
      <c r="H93" s="127"/>
      <c r="I93" s="127"/>
      <c r="J93" s="127">
        <f t="shared" si="40"/>
        <v>0</v>
      </c>
      <c r="K93" s="128" t="str">
        <f t="shared" si="47"/>
        <v/>
      </c>
      <c r="L93" s="129"/>
      <c r="M93" s="129"/>
      <c r="N93" s="130">
        <f t="shared" si="48"/>
        <v>0</v>
      </c>
      <c r="O93" s="128" t="str">
        <f t="shared" si="49"/>
        <v/>
      </c>
      <c r="P93" s="277"/>
      <c r="Q93" s="131"/>
      <c r="R93" s="124"/>
    </row>
    <row r="94" spans="1:18" ht="28.5" customHeight="1">
      <c r="A94" s="263"/>
      <c r="B94" s="266"/>
      <c r="C94" s="269"/>
      <c r="D94" s="272"/>
      <c r="E94" s="108"/>
      <c r="F94" s="109"/>
      <c r="G94" s="109"/>
      <c r="H94" s="110"/>
      <c r="I94" s="110"/>
      <c r="J94" s="111">
        <f t="shared" si="40"/>
        <v>0</v>
      </c>
      <c r="K94" s="112" t="str">
        <f>IFERROR((I94/H94),"")</f>
        <v/>
      </c>
      <c r="L94" s="113"/>
      <c r="M94" s="113"/>
      <c r="N94" s="114">
        <f>L94-M94</f>
        <v>0</v>
      </c>
      <c r="O94" s="112" t="str">
        <f>IFERROR((M94/L94),"")</f>
        <v/>
      </c>
      <c r="P94" s="275">
        <f>D94-(SUM(M94:M98))</f>
        <v>0</v>
      </c>
      <c r="Q94" s="115"/>
    </row>
    <row r="95" spans="1:18" ht="28.5" customHeight="1">
      <c r="A95" s="264"/>
      <c r="B95" s="267"/>
      <c r="C95" s="270"/>
      <c r="D95" s="273"/>
      <c r="E95" s="116"/>
      <c r="F95" s="117"/>
      <c r="G95" s="117"/>
      <c r="H95" s="118"/>
      <c r="I95" s="118"/>
      <c r="J95" s="118">
        <f t="shared" si="40"/>
        <v>0</v>
      </c>
      <c r="K95" s="119" t="str">
        <f t="shared" ref="K95:K98" si="50">IFERROR((I95/H95),"")</f>
        <v/>
      </c>
      <c r="L95" s="120"/>
      <c r="M95" s="120"/>
      <c r="N95" s="121">
        <f t="shared" ref="N95:N98" si="51">L95-M95</f>
        <v>0</v>
      </c>
      <c r="O95" s="119" t="str">
        <f t="shared" ref="O95:O98" si="52">IFERROR((M95/L95),"")</f>
        <v/>
      </c>
      <c r="P95" s="276"/>
      <c r="Q95" s="122"/>
    </row>
    <row r="96" spans="1:18" ht="28.5" customHeight="1">
      <c r="A96" s="264"/>
      <c r="B96" s="267"/>
      <c r="C96" s="270"/>
      <c r="D96" s="273"/>
      <c r="E96" s="116"/>
      <c r="F96" s="117"/>
      <c r="G96" s="117"/>
      <c r="H96" s="118"/>
      <c r="I96" s="118"/>
      <c r="J96" s="118">
        <f t="shared" si="40"/>
        <v>0</v>
      </c>
      <c r="K96" s="119" t="str">
        <f t="shared" si="50"/>
        <v/>
      </c>
      <c r="L96" s="120"/>
      <c r="M96" s="120"/>
      <c r="N96" s="121">
        <f t="shared" si="51"/>
        <v>0</v>
      </c>
      <c r="O96" s="119" t="str">
        <f t="shared" si="52"/>
        <v/>
      </c>
      <c r="P96" s="276"/>
      <c r="Q96" s="122"/>
    </row>
    <row r="97" spans="1:18" ht="28.5" customHeight="1">
      <c r="A97" s="264"/>
      <c r="B97" s="267"/>
      <c r="C97" s="270"/>
      <c r="D97" s="273"/>
      <c r="E97" s="116"/>
      <c r="F97" s="117"/>
      <c r="G97" s="117"/>
      <c r="H97" s="118"/>
      <c r="I97" s="118"/>
      <c r="J97" s="118">
        <f t="shared" si="40"/>
        <v>0</v>
      </c>
      <c r="K97" s="119" t="str">
        <f t="shared" si="50"/>
        <v/>
      </c>
      <c r="L97" s="120"/>
      <c r="M97" s="120"/>
      <c r="N97" s="121">
        <f t="shared" si="51"/>
        <v>0</v>
      </c>
      <c r="O97" s="119" t="str">
        <f t="shared" si="52"/>
        <v/>
      </c>
      <c r="P97" s="276"/>
      <c r="Q97" s="123"/>
      <c r="R97" s="124"/>
    </row>
    <row r="98" spans="1:18" ht="28.5" customHeight="1" thickBot="1">
      <c r="A98" s="265"/>
      <c r="B98" s="268"/>
      <c r="C98" s="271"/>
      <c r="D98" s="274"/>
      <c r="E98" s="125"/>
      <c r="F98" s="126"/>
      <c r="G98" s="126"/>
      <c r="H98" s="127"/>
      <c r="I98" s="127"/>
      <c r="J98" s="127">
        <f t="shared" si="40"/>
        <v>0</v>
      </c>
      <c r="K98" s="128" t="str">
        <f t="shared" si="50"/>
        <v/>
      </c>
      <c r="L98" s="129"/>
      <c r="M98" s="129"/>
      <c r="N98" s="130">
        <f t="shared" si="51"/>
        <v>0</v>
      </c>
      <c r="O98" s="128" t="str">
        <f t="shared" si="52"/>
        <v/>
      </c>
      <c r="P98" s="277"/>
      <c r="Q98" s="131"/>
      <c r="R98" s="124"/>
    </row>
    <row r="99" spans="1:18" ht="28.5" customHeight="1">
      <c r="A99" s="263"/>
      <c r="B99" s="266"/>
      <c r="C99" s="269"/>
      <c r="D99" s="272"/>
      <c r="E99" s="108"/>
      <c r="F99" s="109"/>
      <c r="G99" s="109"/>
      <c r="H99" s="110"/>
      <c r="I99" s="110"/>
      <c r="J99" s="111">
        <f t="shared" si="40"/>
        <v>0</v>
      </c>
      <c r="K99" s="112" t="str">
        <f>IFERROR((I99/H99),"")</f>
        <v/>
      </c>
      <c r="L99" s="113"/>
      <c r="M99" s="113"/>
      <c r="N99" s="114">
        <f>L99-M99</f>
        <v>0</v>
      </c>
      <c r="O99" s="112" t="str">
        <f>IFERROR((M99/L99),"")</f>
        <v/>
      </c>
      <c r="P99" s="275">
        <f>D99-(SUM(M99:M103))</f>
        <v>0</v>
      </c>
      <c r="Q99" s="115"/>
    </row>
    <row r="100" spans="1:18" ht="28.5" customHeight="1">
      <c r="A100" s="264"/>
      <c r="B100" s="267"/>
      <c r="C100" s="270"/>
      <c r="D100" s="273"/>
      <c r="E100" s="116"/>
      <c r="F100" s="117"/>
      <c r="G100" s="117"/>
      <c r="H100" s="118"/>
      <c r="I100" s="118"/>
      <c r="J100" s="118">
        <f t="shared" si="40"/>
        <v>0</v>
      </c>
      <c r="K100" s="119" t="str">
        <f t="shared" ref="K100:K103" si="53">IFERROR((I100/H100),"")</f>
        <v/>
      </c>
      <c r="L100" s="120"/>
      <c r="M100" s="120"/>
      <c r="N100" s="121">
        <f t="shared" ref="N100:N103" si="54">L100-M100</f>
        <v>0</v>
      </c>
      <c r="O100" s="119" t="str">
        <f t="shared" ref="O100:O103" si="55">IFERROR((M100/L100),"")</f>
        <v/>
      </c>
      <c r="P100" s="276"/>
      <c r="Q100" s="122"/>
    </row>
    <row r="101" spans="1:18" ht="28.5" customHeight="1">
      <c r="A101" s="264"/>
      <c r="B101" s="267"/>
      <c r="C101" s="270"/>
      <c r="D101" s="273"/>
      <c r="E101" s="116"/>
      <c r="F101" s="117"/>
      <c r="G101" s="117"/>
      <c r="H101" s="118"/>
      <c r="I101" s="118"/>
      <c r="J101" s="118">
        <f t="shared" si="40"/>
        <v>0</v>
      </c>
      <c r="K101" s="119" t="str">
        <f t="shared" si="53"/>
        <v/>
      </c>
      <c r="L101" s="120"/>
      <c r="M101" s="120"/>
      <c r="N101" s="121">
        <f t="shared" si="54"/>
        <v>0</v>
      </c>
      <c r="O101" s="119" t="str">
        <f t="shared" si="55"/>
        <v/>
      </c>
      <c r="P101" s="276"/>
      <c r="Q101" s="122"/>
    </row>
    <row r="102" spans="1:18" ht="28.5" customHeight="1">
      <c r="A102" s="264"/>
      <c r="B102" s="267"/>
      <c r="C102" s="270"/>
      <c r="D102" s="273"/>
      <c r="E102" s="116"/>
      <c r="F102" s="117"/>
      <c r="G102" s="117"/>
      <c r="H102" s="118"/>
      <c r="I102" s="118"/>
      <c r="J102" s="118">
        <f t="shared" si="40"/>
        <v>0</v>
      </c>
      <c r="K102" s="119" t="str">
        <f t="shared" si="53"/>
        <v/>
      </c>
      <c r="L102" s="120"/>
      <c r="M102" s="120"/>
      <c r="N102" s="121">
        <f t="shared" si="54"/>
        <v>0</v>
      </c>
      <c r="O102" s="119" t="str">
        <f t="shared" si="55"/>
        <v/>
      </c>
      <c r="P102" s="276"/>
      <c r="Q102" s="123"/>
      <c r="R102" s="124"/>
    </row>
    <row r="103" spans="1:18" ht="28.5" customHeight="1" thickBot="1">
      <c r="A103" s="265"/>
      <c r="B103" s="268"/>
      <c r="C103" s="271"/>
      <c r="D103" s="274"/>
      <c r="E103" s="125"/>
      <c r="F103" s="126"/>
      <c r="G103" s="126"/>
      <c r="H103" s="127"/>
      <c r="I103" s="127"/>
      <c r="J103" s="127">
        <f t="shared" si="40"/>
        <v>0</v>
      </c>
      <c r="K103" s="128" t="str">
        <f t="shared" si="53"/>
        <v/>
      </c>
      <c r="L103" s="129"/>
      <c r="M103" s="129"/>
      <c r="N103" s="130">
        <f t="shared" si="54"/>
        <v>0</v>
      </c>
      <c r="O103" s="128" t="str">
        <f t="shared" si="55"/>
        <v/>
      </c>
      <c r="P103" s="277"/>
      <c r="Q103" s="131"/>
      <c r="R103" s="124"/>
    </row>
    <row r="104" spans="1:18" ht="28.5" customHeight="1">
      <c r="A104" s="263"/>
      <c r="B104" s="266"/>
      <c r="C104" s="269"/>
      <c r="D104" s="272"/>
      <c r="E104" s="108"/>
      <c r="F104" s="109"/>
      <c r="G104" s="109"/>
      <c r="H104" s="110"/>
      <c r="I104" s="110"/>
      <c r="J104" s="111">
        <f t="shared" si="40"/>
        <v>0</v>
      </c>
      <c r="K104" s="112" t="str">
        <f>IFERROR((I104/H104),"")</f>
        <v/>
      </c>
      <c r="L104" s="113"/>
      <c r="M104" s="113"/>
      <c r="N104" s="114">
        <f>L104-M104</f>
        <v>0</v>
      </c>
      <c r="O104" s="112" t="str">
        <f>IFERROR((M104/L104),"")</f>
        <v/>
      </c>
      <c r="P104" s="275">
        <f>D104-(SUM(M104:M108))</f>
        <v>0</v>
      </c>
      <c r="Q104" s="115"/>
    </row>
    <row r="105" spans="1:18" ht="28.5" customHeight="1">
      <c r="A105" s="264"/>
      <c r="B105" s="267"/>
      <c r="C105" s="270"/>
      <c r="D105" s="273"/>
      <c r="E105" s="116"/>
      <c r="F105" s="117"/>
      <c r="G105" s="117"/>
      <c r="H105" s="118"/>
      <c r="I105" s="118"/>
      <c r="J105" s="118">
        <f t="shared" si="40"/>
        <v>0</v>
      </c>
      <c r="K105" s="119" t="str">
        <f t="shared" ref="K105:K108" si="56">IFERROR((I105/H105),"")</f>
        <v/>
      </c>
      <c r="L105" s="120"/>
      <c r="M105" s="120"/>
      <c r="N105" s="121">
        <f t="shared" ref="N105:N108" si="57">L105-M105</f>
        <v>0</v>
      </c>
      <c r="O105" s="119" t="str">
        <f t="shared" ref="O105:O108" si="58">IFERROR((M105/L105),"")</f>
        <v/>
      </c>
      <c r="P105" s="276"/>
      <c r="Q105" s="122"/>
    </row>
    <row r="106" spans="1:18" ht="28.5" customHeight="1">
      <c r="A106" s="264"/>
      <c r="B106" s="267"/>
      <c r="C106" s="270"/>
      <c r="D106" s="273"/>
      <c r="E106" s="116"/>
      <c r="F106" s="117"/>
      <c r="G106" s="117"/>
      <c r="H106" s="118"/>
      <c r="I106" s="118"/>
      <c r="J106" s="118">
        <f t="shared" si="40"/>
        <v>0</v>
      </c>
      <c r="K106" s="119" t="str">
        <f t="shared" si="56"/>
        <v/>
      </c>
      <c r="L106" s="120"/>
      <c r="M106" s="120"/>
      <c r="N106" s="121">
        <f t="shared" si="57"/>
        <v>0</v>
      </c>
      <c r="O106" s="119" t="str">
        <f t="shared" si="58"/>
        <v/>
      </c>
      <c r="P106" s="276"/>
      <c r="Q106" s="122"/>
    </row>
    <row r="107" spans="1:18" ht="28.5" customHeight="1">
      <c r="A107" s="264"/>
      <c r="B107" s="267"/>
      <c r="C107" s="270"/>
      <c r="D107" s="273"/>
      <c r="E107" s="116"/>
      <c r="F107" s="117"/>
      <c r="G107" s="117"/>
      <c r="H107" s="118"/>
      <c r="I107" s="118"/>
      <c r="J107" s="118">
        <f t="shared" si="40"/>
        <v>0</v>
      </c>
      <c r="K107" s="119" t="str">
        <f t="shared" si="56"/>
        <v/>
      </c>
      <c r="L107" s="120"/>
      <c r="M107" s="120"/>
      <c r="N107" s="121">
        <f t="shared" si="57"/>
        <v>0</v>
      </c>
      <c r="O107" s="119" t="str">
        <f t="shared" si="58"/>
        <v/>
      </c>
      <c r="P107" s="276"/>
      <c r="Q107" s="123"/>
      <c r="R107" s="124"/>
    </row>
    <row r="108" spans="1:18" ht="28.5" customHeight="1" thickBot="1">
      <c r="A108" s="265"/>
      <c r="B108" s="268"/>
      <c r="C108" s="271"/>
      <c r="D108" s="274"/>
      <c r="E108" s="125"/>
      <c r="F108" s="126"/>
      <c r="G108" s="126"/>
      <c r="H108" s="127"/>
      <c r="I108" s="127"/>
      <c r="J108" s="127">
        <f t="shared" si="40"/>
        <v>0</v>
      </c>
      <c r="K108" s="128" t="str">
        <f t="shared" si="56"/>
        <v/>
      </c>
      <c r="L108" s="129"/>
      <c r="M108" s="129"/>
      <c r="N108" s="130">
        <f t="shared" si="57"/>
        <v>0</v>
      </c>
      <c r="O108" s="128" t="str">
        <f t="shared" si="58"/>
        <v/>
      </c>
      <c r="P108" s="277"/>
      <c r="Q108" s="131"/>
      <c r="R108" s="124"/>
    </row>
    <row r="109" spans="1:18" ht="28.5" customHeight="1">
      <c r="A109" s="263"/>
      <c r="B109" s="266"/>
      <c r="C109" s="269"/>
      <c r="D109" s="272"/>
      <c r="E109" s="108"/>
      <c r="F109" s="109"/>
      <c r="G109" s="109"/>
      <c r="H109" s="110"/>
      <c r="I109" s="110"/>
      <c r="J109" s="111">
        <f t="shared" si="40"/>
        <v>0</v>
      </c>
      <c r="K109" s="112" t="str">
        <f>IFERROR((I109/H109),"")</f>
        <v/>
      </c>
      <c r="L109" s="113"/>
      <c r="M109" s="113"/>
      <c r="N109" s="114">
        <f>L109-M109</f>
        <v>0</v>
      </c>
      <c r="O109" s="112" t="str">
        <f>IFERROR((M109/L109),"")</f>
        <v/>
      </c>
      <c r="P109" s="275">
        <f>D109-(SUM(M109:M113))</f>
        <v>0</v>
      </c>
      <c r="Q109" s="115"/>
    </row>
    <row r="110" spans="1:18" ht="28.5" customHeight="1">
      <c r="A110" s="264"/>
      <c r="B110" s="267"/>
      <c r="C110" s="270"/>
      <c r="D110" s="273"/>
      <c r="E110" s="116"/>
      <c r="F110" s="117"/>
      <c r="G110" s="117"/>
      <c r="H110" s="118"/>
      <c r="I110" s="118"/>
      <c r="J110" s="118">
        <f t="shared" si="40"/>
        <v>0</v>
      </c>
      <c r="K110" s="119" t="str">
        <f t="shared" ref="K110:K113" si="59">IFERROR((I110/H110),"")</f>
        <v/>
      </c>
      <c r="L110" s="120"/>
      <c r="M110" s="120"/>
      <c r="N110" s="121">
        <f t="shared" ref="N110:N113" si="60">L110-M110</f>
        <v>0</v>
      </c>
      <c r="O110" s="119" t="str">
        <f t="shared" ref="O110:O113" si="61">IFERROR((M110/L110),"")</f>
        <v/>
      </c>
      <c r="P110" s="276"/>
      <c r="Q110" s="122"/>
    </row>
    <row r="111" spans="1:18" ht="28.5" customHeight="1">
      <c r="A111" s="264"/>
      <c r="B111" s="267"/>
      <c r="C111" s="270"/>
      <c r="D111" s="273"/>
      <c r="E111" s="116"/>
      <c r="F111" s="117"/>
      <c r="G111" s="117"/>
      <c r="H111" s="118"/>
      <c r="I111" s="118"/>
      <c r="J111" s="118">
        <f t="shared" si="40"/>
        <v>0</v>
      </c>
      <c r="K111" s="119" t="str">
        <f t="shared" si="59"/>
        <v/>
      </c>
      <c r="L111" s="120"/>
      <c r="M111" s="120"/>
      <c r="N111" s="121">
        <f t="shared" si="60"/>
        <v>0</v>
      </c>
      <c r="O111" s="119" t="str">
        <f t="shared" si="61"/>
        <v/>
      </c>
      <c r="P111" s="276"/>
      <c r="Q111" s="122"/>
    </row>
    <row r="112" spans="1:18" ht="28.5" customHeight="1">
      <c r="A112" s="264"/>
      <c r="B112" s="267"/>
      <c r="C112" s="270"/>
      <c r="D112" s="273"/>
      <c r="E112" s="116"/>
      <c r="F112" s="117"/>
      <c r="G112" s="117"/>
      <c r="H112" s="118"/>
      <c r="I112" s="118"/>
      <c r="J112" s="118">
        <f t="shared" si="40"/>
        <v>0</v>
      </c>
      <c r="K112" s="119" t="str">
        <f t="shared" si="59"/>
        <v/>
      </c>
      <c r="L112" s="120"/>
      <c r="M112" s="120"/>
      <c r="N112" s="121">
        <f t="shared" si="60"/>
        <v>0</v>
      </c>
      <c r="O112" s="119" t="str">
        <f t="shared" si="61"/>
        <v/>
      </c>
      <c r="P112" s="276"/>
      <c r="Q112" s="123"/>
      <c r="R112" s="124"/>
    </row>
    <row r="113" spans="1:18" ht="28.5" customHeight="1" thickBot="1">
      <c r="A113" s="265"/>
      <c r="B113" s="268"/>
      <c r="C113" s="271"/>
      <c r="D113" s="274"/>
      <c r="E113" s="125"/>
      <c r="F113" s="126"/>
      <c r="G113" s="126"/>
      <c r="H113" s="127"/>
      <c r="I113" s="127"/>
      <c r="J113" s="127">
        <f t="shared" si="40"/>
        <v>0</v>
      </c>
      <c r="K113" s="128" t="str">
        <f t="shared" si="59"/>
        <v/>
      </c>
      <c r="L113" s="129"/>
      <c r="M113" s="129"/>
      <c r="N113" s="130">
        <f t="shared" si="60"/>
        <v>0</v>
      </c>
      <c r="O113" s="128" t="str">
        <f t="shared" si="61"/>
        <v/>
      </c>
      <c r="P113" s="277"/>
      <c r="Q113" s="131"/>
      <c r="R113" s="124"/>
    </row>
    <row r="114" spans="1:18" ht="28.5" customHeight="1">
      <c r="A114" s="263"/>
      <c r="B114" s="266"/>
      <c r="C114" s="269"/>
      <c r="D114" s="272"/>
      <c r="E114" s="108"/>
      <c r="F114" s="109"/>
      <c r="G114" s="109"/>
      <c r="H114" s="110"/>
      <c r="I114" s="110"/>
      <c r="J114" s="111">
        <f t="shared" si="40"/>
        <v>0</v>
      </c>
      <c r="K114" s="112" t="str">
        <f>IFERROR((I114/H114),"")</f>
        <v/>
      </c>
      <c r="L114" s="113"/>
      <c r="M114" s="113"/>
      <c r="N114" s="114">
        <f>L114-M114</f>
        <v>0</v>
      </c>
      <c r="O114" s="112" t="str">
        <f>IFERROR((M114/L114),"")</f>
        <v/>
      </c>
      <c r="P114" s="275">
        <f>D114-(SUM(M114:M118))</f>
        <v>0</v>
      </c>
      <c r="Q114" s="115"/>
    </row>
    <row r="115" spans="1:18" ht="28.5" customHeight="1">
      <c r="A115" s="264"/>
      <c r="B115" s="267"/>
      <c r="C115" s="270"/>
      <c r="D115" s="273"/>
      <c r="E115" s="116"/>
      <c r="F115" s="117"/>
      <c r="G115" s="117"/>
      <c r="H115" s="118"/>
      <c r="I115" s="118"/>
      <c r="J115" s="118">
        <f t="shared" si="40"/>
        <v>0</v>
      </c>
      <c r="K115" s="119" t="str">
        <f t="shared" ref="K115:K118" si="62">IFERROR((I115/H115),"")</f>
        <v/>
      </c>
      <c r="L115" s="120"/>
      <c r="M115" s="120"/>
      <c r="N115" s="121">
        <f t="shared" ref="N115:N118" si="63">L115-M115</f>
        <v>0</v>
      </c>
      <c r="O115" s="119" t="str">
        <f t="shared" ref="O115:O118" si="64">IFERROR((M115/L115),"")</f>
        <v/>
      </c>
      <c r="P115" s="276"/>
      <c r="Q115" s="122"/>
    </row>
    <row r="116" spans="1:18" ht="28.5" customHeight="1">
      <c r="A116" s="264"/>
      <c r="B116" s="267"/>
      <c r="C116" s="270"/>
      <c r="D116" s="273"/>
      <c r="E116" s="116"/>
      <c r="F116" s="117"/>
      <c r="G116" s="117"/>
      <c r="H116" s="118"/>
      <c r="I116" s="118"/>
      <c r="J116" s="118">
        <f t="shared" si="40"/>
        <v>0</v>
      </c>
      <c r="K116" s="119" t="str">
        <f t="shared" si="62"/>
        <v/>
      </c>
      <c r="L116" s="120"/>
      <c r="M116" s="120"/>
      <c r="N116" s="121">
        <f t="shared" si="63"/>
        <v>0</v>
      </c>
      <c r="O116" s="119" t="str">
        <f t="shared" si="64"/>
        <v/>
      </c>
      <c r="P116" s="276"/>
      <c r="Q116" s="122"/>
    </row>
    <row r="117" spans="1:18" ht="28.5" customHeight="1">
      <c r="A117" s="264"/>
      <c r="B117" s="267"/>
      <c r="C117" s="270"/>
      <c r="D117" s="273"/>
      <c r="E117" s="116"/>
      <c r="F117" s="117"/>
      <c r="G117" s="117"/>
      <c r="H117" s="118"/>
      <c r="I117" s="118"/>
      <c r="J117" s="118">
        <f t="shared" si="40"/>
        <v>0</v>
      </c>
      <c r="K117" s="119" t="str">
        <f t="shared" si="62"/>
        <v/>
      </c>
      <c r="L117" s="120"/>
      <c r="M117" s="120"/>
      <c r="N117" s="121">
        <f t="shared" si="63"/>
        <v>0</v>
      </c>
      <c r="O117" s="119" t="str">
        <f t="shared" si="64"/>
        <v/>
      </c>
      <c r="P117" s="276"/>
      <c r="Q117" s="123"/>
      <c r="R117" s="124"/>
    </row>
    <row r="118" spans="1:18" ht="28.5" customHeight="1" thickBot="1">
      <c r="A118" s="265"/>
      <c r="B118" s="268"/>
      <c r="C118" s="271"/>
      <c r="D118" s="274"/>
      <c r="E118" s="125"/>
      <c r="F118" s="126"/>
      <c r="G118" s="126"/>
      <c r="H118" s="127"/>
      <c r="I118" s="127"/>
      <c r="J118" s="127">
        <f t="shared" si="40"/>
        <v>0</v>
      </c>
      <c r="K118" s="128" t="str">
        <f t="shared" si="62"/>
        <v/>
      </c>
      <c r="L118" s="129"/>
      <c r="M118" s="129"/>
      <c r="N118" s="130">
        <f t="shared" si="63"/>
        <v>0</v>
      </c>
      <c r="O118" s="128" t="str">
        <f t="shared" si="64"/>
        <v/>
      </c>
      <c r="P118" s="277"/>
      <c r="Q118" s="131"/>
      <c r="R118" s="124"/>
    </row>
    <row r="119" spans="1:18" ht="28.5" customHeight="1">
      <c r="A119" s="263"/>
      <c r="B119" s="266"/>
      <c r="C119" s="269"/>
      <c r="D119" s="272"/>
      <c r="E119" s="108"/>
      <c r="F119" s="109"/>
      <c r="G119" s="109"/>
      <c r="H119" s="110"/>
      <c r="I119" s="110"/>
      <c r="J119" s="111">
        <f t="shared" si="40"/>
        <v>0</v>
      </c>
      <c r="K119" s="112" t="str">
        <f>IFERROR((I119/H119),"")</f>
        <v/>
      </c>
      <c r="L119" s="113"/>
      <c r="M119" s="113"/>
      <c r="N119" s="114">
        <f>L119-M119</f>
        <v>0</v>
      </c>
      <c r="O119" s="112" t="str">
        <f>IFERROR((M119/L119),"")</f>
        <v/>
      </c>
      <c r="P119" s="275">
        <f>D119-(SUM(M119:M123))</f>
        <v>0</v>
      </c>
      <c r="Q119" s="115"/>
    </row>
    <row r="120" spans="1:18" ht="28.5" customHeight="1">
      <c r="A120" s="264"/>
      <c r="B120" s="267"/>
      <c r="C120" s="270"/>
      <c r="D120" s="273"/>
      <c r="E120" s="116"/>
      <c r="F120" s="117"/>
      <c r="G120" s="117"/>
      <c r="H120" s="118"/>
      <c r="I120" s="118"/>
      <c r="J120" s="118">
        <f t="shared" si="40"/>
        <v>0</v>
      </c>
      <c r="K120" s="119" t="str">
        <f t="shared" ref="K120:K123" si="65">IFERROR((I120/H120),"")</f>
        <v/>
      </c>
      <c r="L120" s="120"/>
      <c r="M120" s="120"/>
      <c r="N120" s="121">
        <f t="shared" ref="N120:N123" si="66">L120-M120</f>
        <v>0</v>
      </c>
      <c r="O120" s="119" t="str">
        <f t="shared" ref="O120:O123" si="67">IFERROR((M120/L120),"")</f>
        <v/>
      </c>
      <c r="P120" s="276"/>
      <c r="Q120" s="122"/>
    </row>
    <row r="121" spans="1:18" ht="28.5" customHeight="1">
      <c r="A121" s="264"/>
      <c r="B121" s="267"/>
      <c r="C121" s="270"/>
      <c r="D121" s="273"/>
      <c r="E121" s="116"/>
      <c r="F121" s="117"/>
      <c r="G121" s="117"/>
      <c r="H121" s="118"/>
      <c r="I121" s="118"/>
      <c r="J121" s="118">
        <f t="shared" si="40"/>
        <v>0</v>
      </c>
      <c r="K121" s="119" t="str">
        <f t="shared" si="65"/>
        <v/>
      </c>
      <c r="L121" s="120"/>
      <c r="M121" s="120"/>
      <c r="N121" s="121">
        <f t="shared" si="66"/>
        <v>0</v>
      </c>
      <c r="O121" s="119" t="str">
        <f t="shared" si="67"/>
        <v/>
      </c>
      <c r="P121" s="276"/>
      <c r="Q121" s="122"/>
    </row>
    <row r="122" spans="1:18" ht="28.5" customHeight="1">
      <c r="A122" s="264"/>
      <c r="B122" s="267"/>
      <c r="C122" s="270"/>
      <c r="D122" s="273"/>
      <c r="E122" s="116"/>
      <c r="F122" s="117"/>
      <c r="G122" s="117"/>
      <c r="H122" s="118"/>
      <c r="I122" s="118"/>
      <c r="J122" s="118">
        <f t="shared" si="40"/>
        <v>0</v>
      </c>
      <c r="K122" s="119" t="str">
        <f t="shared" si="65"/>
        <v/>
      </c>
      <c r="L122" s="120"/>
      <c r="M122" s="120"/>
      <c r="N122" s="121">
        <f t="shared" si="66"/>
        <v>0</v>
      </c>
      <c r="O122" s="119" t="str">
        <f t="shared" si="67"/>
        <v/>
      </c>
      <c r="P122" s="276"/>
      <c r="Q122" s="123"/>
      <c r="R122" s="124"/>
    </row>
    <row r="123" spans="1:18" ht="28.5" customHeight="1" thickBot="1">
      <c r="A123" s="265"/>
      <c r="B123" s="268"/>
      <c r="C123" s="271"/>
      <c r="D123" s="274"/>
      <c r="E123" s="125"/>
      <c r="F123" s="126"/>
      <c r="G123" s="126"/>
      <c r="H123" s="127"/>
      <c r="I123" s="127"/>
      <c r="J123" s="127">
        <f t="shared" si="40"/>
        <v>0</v>
      </c>
      <c r="K123" s="128" t="str">
        <f t="shared" si="65"/>
        <v/>
      </c>
      <c r="L123" s="129"/>
      <c r="M123" s="129"/>
      <c r="N123" s="130">
        <f t="shared" si="66"/>
        <v>0</v>
      </c>
      <c r="O123" s="128" t="str">
        <f t="shared" si="67"/>
        <v/>
      </c>
      <c r="P123" s="277"/>
      <c r="Q123" s="131"/>
      <c r="R123" s="124"/>
    </row>
    <row r="124" spans="1:18" ht="28.5" customHeight="1">
      <c r="A124" s="263"/>
      <c r="B124" s="266"/>
      <c r="C124" s="269"/>
      <c r="D124" s="272"/>
      <c r="E124" s="108"/>
      <c r="F124" s="109"/>
      <c r="G124" s="109"/>
      <c r="H124" s="110"/>
      <c r="I124" s="110"/>
      <c r="J124" s="111">
        <f t="shared" si="40"/>
        <v>0</v>
      </c>
      <c r="K124" s="112" t="str">
        <f>IFERROR((I124/H124),"")</f>
        <v/>
      </c>
      <c r="L124" s="113"/>
      <c r="M124" s="113"/>
      <c r="N124" s="114">
        <f>L124-M124</f>
        <v>0</v>
      </c>
      <c r="O124" s="112" t="str">
        <f>IFERROR((M124/L124),"")</f>
        <v/>
      </c>
      <c r="P124" s="275">
        <f>D124-(SUM(M124:M128))</f>
        <v>0</v>
      </c>
      <c r="Q124" s="115"/>
    </row>
    <row r="125" spans="1:18" ht="28.5" customHeight="1">
      <c r="A125" s="264"/>
      <c r="B125" s="267"/>
      <c r="C125" s="270"/>
      <c r="D125" s="273"/>
      <c r="E125" s="116"/>
      <c r="F125" s="117"/>
      <c r="G125" s="117"/>
      <c r="H125" s="118"/>
      <c r="I125" s="118"/>
      <c r="J125" s="118">
        <f t="shared" si="40"/>
        <v>0</v>
      </c>
      <c r="K125" s="119" t="str">
        <f t="shared" ref="K125:K128" si="68">IFERROR((I125/H125),"")</f>
        <v/>
      </c>
      <c r="L125" s="120"/>
      <c r="M125" s="120"/>
      <c r="N125" s="121">
        <f t="shared" ref="N125:N128" si="69">L125-M125</f>
        <v>0</v>
      </c>
      <c r="O125" s="119" t="str">
        <f t="shared" ref="O125:O128" si="70">IFERROR((M125/L125),"")</f>
        <v/>
      </c>
      <c r="P125" s="276"/>
      <c r="Q125" s="122"/>
    </row>
    <row r="126" spans="1:18" ht="28.5" customHeight="1">
      <c r="A126" s="264"/>
      <c r="B126" s="267"/>
      <c r="C126" s="270"/>
      <c r="D126" s="273"/>
      <c r="E126" s="116"/>
      <c r="F126" s="117"/>
      <c r="G126" s="117"/>
      <c r="H126" s="118"/>
      <c r="I126" s="118"/>
      <c r="J126" s="118">
        <f t="shared" si="40"/>
        <v>0</v>
      </c>
      <c r="K126" s="119" t="str">
        <f t="shared" si="68"/>
        <v/>
      </c>
      <c r="L126" s="120"/>
      <c r="M126" s="120"/>
      <c r="N126" s="121">
        <f t="shared" si="69"/>
        <v>0</v>
      </c>
      <c r="O126" s="119" t="str">
        <f t="shared" si="70"/>
        <v/>
      </c>
      <c r="P126" s="276"/>
      <c r="Q126" s="122"/>
    </row>
    <row r="127" spans="1:18" ht="28.5" customHeight="1">
      <c r="A127" s="264"/>
      <c r="B127" s="267"/>
      <c r="C127" s="270"/>
      <c r="D127" s="273"/>
      <c r="E127" s="116"/>
      <c r="F127" s="117"/>
      <c r="G127" s="117"/>
      <c r="H127" s="118"/>
      <c r="I127" s="118"/>
      <c r="J127" s="118">
        <f t="shared" si="40"/>
        <v>0</v>
      </c>
      <c r="K127" s="119" t="str">
        <f t="shared" si="68"/>
        <v/>
      </c>
      <c r="L127" s="120"/>
      <c r="M127" s="120"/>
      <c r="N127" s="121">
        <f t="shared" si="69"/>
        <v>0</v>
      </c>
      <c r="O127" s="119" t="str">
        <f t="shared" si="70"/>
        <v/>
      </c>
      <c r="P127" s="276"/>
      <c r="Q127" s="123"/>
      <c r="R127" s="124"/>
    </row>
    <row r="128" spans="1:18" ht="28.5" customHeight="1" thickBot="1">
      <c r="A128" s="265"/>
      <c r="B128" s="268"/>
      <c r="C128" s="271"/>
      <c r="D128" s="274"/>
      <c r="E128" s="125"/>
      <c r="F128" s="126"/>
      <c r="G128" s="126"/>
      <c r="H128" s="127"/>
      <c r="I128" s="127"/>
      <c r="J128" s="127">
        <f t="shared" si="40"/>
        <v>0</v>
      </c>
      <c r="K128" s="128" t="str">
        <f t="shared" si="68"/>
        <v/>
      </c>
      <c r="L128" s="129"/>
      <c r="M128" s="129"/>
      <c r="N128" s="130">
        <f t="shared" si="69"/>
        <v>0</v>
      </c>
      <c r="O128" s="128" t="str">
        <f t="shared" si="70"/>
        <v/>
      </c>
      <c r="P128" s="277"/>
      <c r="Q128" s="131"/>
      <c r="R128" s="124"/>
    </row>
    <row r="129" spans="1:18" ht="28.5" customHeight="1">
      <c r="A129" s="263"/>
      <c r="B129" s="266"/>
      <c r="C129" s="269"/>
      <c r="D129" s="272"/>
      <c r="E129" s="108"/>
      <c r="F129" s="109"/>
      <c r="G129" s="109"/>
      <c r="H129" s="110"/>
      <c r="I129" s="110"/>
      <c r="J129" s="111">
        <f t="shared" si="40"/>
        <v>0</v>
      </c>
      <c r="K129" s="112" t="str">
        <f>IFERROR((I129/H129),"")</f>
        <v/>
      </c>
      <c r="L129" s="113"/>
      <c r="M129" s="113"/>
      <c r="N129" s="114">
        <f>L129-M129</f>
        <v>0</v>
      </c>
      <c r="O129" s="112" t="str">
        <f>IFERROR((M129/L129),"")</f>
        <v/>
      </c>
      <c r="P129" s="275">
        <f>D129-(SUM(M129:M133))</f>
        <v>0</v>
      </c>
      <c r="Q129" s="115"/>
    </row>
    <row r="130" spans="1:18" ht="28.5" customHeight="1">
      <c r="A130" s="264"/>
      <c r="B130" s="267"/>
      <c r="C130" s="270"/>
      <c r="D130" s="273"/>
      <c r="E130" s="116"/>
      <c r="F130" s="117"/>
      <c r="G130" s="117"/>
      <c r="H130" s="118"/>
      <c r="I130" s="118"/>
      <c r="J130" s="118">
        <f t="shared" si="40"/>
        <v>0</v>
      </c>
      <c r="K130" s="119" t="str">
        <f t="shared" ref="K130:K133" si="71">IFERROR((I130/H130),"")</f>
        <v/>
      </c>
      <c r="L130" s="120"/>
      <c r="M130" s="120"/>
      <c r="N130" s="121">
        <f t="shared" ref="N130:N133" si="72">L130-M130</f>
        <v>0</v>
      </c>
      <c r="O130" s="119" t="str">
        <f t="shared" ref="O130:O133" si="73">IFERROR((M130/L130),"")</f>
        <v/>
      </c>
      <c r="P130" s="276"/>
      <c r="Q130" s="122"/>
    </row>
    <row r="131" spans="1:18" ht="28.5" customHeight="1">
      <c r="A131" s="264"/>
      <c r="B131" s="267"/>
      <c r="C131" s="270"/>
      <c r="D131" s="273"/>
      <c r="E131" s="116"/>
      <c r="F131" s="117"/>
      <c r="G131" s="117"/>
      <c r="H131" s="118"/>
      <c r="I131" s="118"/>
      <c r="J131" s="118">
        <f t="shared" si="40"/>
        <v>0</v>
      </c>
      <c r="K131" s="119" t="str">
        <f t="shared" si="71"/>
        <v/>
      </c>
      <c r="L131" s="120"/>
      <c r="M131" s="120"/>
      <c r="N131" s="121">
        <f t="shared" si="72"/>
        <v>0</v>
      </c>
      <c r="O131" s="119" t="str">
        <f t="shared" si="73"/>
        <v/>
      </c>
      <c r="P131" s="276"/>
      <c r="Q131" s="122"/>
    </row>
    <row r="132" spans="1:18" ht="28.5" customHeight="1">
      <c r="A132" s="264"/>
      <c r="B132" s="267"/>
      <c r="C132" s="270"/>
      <c r="D132" s="273"/>
      <c r="E132" s="116"/>
      <c r="F132" s="117"/>
      <c r="G132" s="117"/>
      <c r="H132" s="118"/>
      <c r="I132" s="118"/>
      <c r="J132" s="118">
        <f t="shared" si="40"/>
        <v>0</v>
      </c>
      <c r="K132" s="119" t="str">
        <f t="shared" si="71"/>
        <v/>
      </c>
      <c r="L132" s="120"/>
      <c r="M132" s="120"/>
      <c r="N132" s="121">
        <f t="shared" si="72"/>
        <v>0</v>
      </c>
      <c r="O132" s="119" t="str">
        <f t="shared" si="73"/>
        <v/>
      </c>
      <c r="P132" s="276"/>
      <c r="Q132" s="123"/>
      <c r="R132" s="124"/>
    </row>
    <row r="133" spans="1:18" ht="28.5" customHeight="1" thickBot="1">
      <c r="A133" s="265"/>
      <c r="B133" s="268"/>
      <c r="C133" s="271"/>
      <c r="D133" s="274"/>
      <c r="E133" s="125"/>
      <c r="F133" s="126"/>
      <c r="G133" s="126"/>
      <c r="H133" s="127"/>
      <c r="I133" s="127"/>
      <c r="J133" s="127">
        <f t="shared" si="40"/>
        <v>0</v>
      </c>
      <c r="K133" s="128" t="str">
        <f t="shared" si="71"/>
        <v/>
      </c>
      <c r="L133" s="129"/>
      <c r="M133" s="129"/>
      <c r="N133" s="130">
        <f t="shared" si="72"/>
        <v>0</v>
      </c>
      <c r="O133" s="128" t="str">
        <f t="shared" si="73"/>
        <v/>
      </c>
      <c r="P133" s="277"/>
      <c r="Q133" s="131"/>
      <c r="R133" s="124"/>
    </row>
    <row r="134" spans="1:18" ht="28.5" customHeight="1">
      <c r="A134" s="263"/>
      <c r="B134" s="266"/>
      <c r="C134" s="269"/>
      <c r="D134" s="272"/>
      <c r="E134" s="108"/>
      <c r="F134" s="109"/>
      <c r="G134" s="109"/>
      <c r="H134" s="110"/>
      <c r="I134" s="110"/>
      <c r="J134" s="111">
        <f t="shared" si="40"/>
        <v>0</v>
      </c>
      <c r="K134" s="112" t="str">
        <f>IFERROR((I134/H134),"")</f>
        <v/>
      </c>
      <c r="L134" s="113"/>
      <c r="M134" s="113"/>
      <c r="N134" s="114">
        <f>L134-M134</f>
        <v>0</v>
      </c>
      <c r="O134" s="112" t="str">
        <f>IFERROR((M134/L134),"")</f>
        <v/>
      </c>
      <c r="P134" s="275">
        <f>D134-(SUM(M134:M138))</f>
        <v>0</v>
      </c>
      <c r="Q134" s="115"/>
    </row>
    <row r="135" spans="1:18" ht="28.5" customHeight="1">
      <c r="A135" s="264"/>
      <c r="B135" s="267"/>
      <c r="C135" s="270"/>
      <c r="D135" s="273"/>
      <c r="E135" s="116"/>
      <c r="F135" s="117"/>
      <c r="G135" s="117"/>
      <c r="H135" s="118"/>
      <c r="I135" s="118"/>
      <c r="J135" s="118">
        <f t="shared" si="40"/>
        <v>0</v>
      </c>
      <c r="K135" s="119" t="str">
        <f t="shared" ref="K135:K138" si="74">IFERROR((I135/H135),"")</f>
        <v/>
      </c>
      <c r="L135" s="120"/>
      <c r="M135" s="120"/>
      <c r="N135" s="121">
        <f t="shared" ref="N135:N138" si="75">L135-M135</f>
        <v>0</v>
      </c>
      <c r="O135" s="119" t="str">
        <f t="shared" ref="O135:O138" si="76">IFERROR((M135/L135),"")</f>
        <v/>
      </c>
      <c r="P135" s="276"/>
      <c r="Q135" s="122"/>
    </row>
    <row r="136" spans="1:18" ht="28.5" customHeight="1">
      <c r="A136" s="264"/>
      <c r="B136" s="267"/>
      <c r="C136" s="270"/>
      <c r="D136" s="273"/>
      <c r="E136" s="116"/>
      <c r="F136" s="117"/>
      <c r="G136" s="117"/>
      <c r="H136" s="118"/>
      <c r="I136" s="118"/>
      <c r="J136" s="118">
        <f t="shared" si="40"/>
        <v>0</v>
      </c>
      <c r="K136" s="119" t="str">
        <f t="shared" si="74"/>
        <v/>
      </c>
      <c r="L136" s="120"/>
      <c r="M136" s="120"/>
      <c r="N136" s="121">
        <f t="shared" si="75"/>
        <v>0</v>
      </c>
      <c r="O136" s="119" t="str">
        <f t="shared" si="76"/>
        <v/>
      </c>
      <c r="P136" s="276"/>
      <c r="Q136" s="122"/>
    </row>
    <row r="137" spans="1:18" ht="28.5" customHeight="1">
      <c r="A137" s="264"/>
      <c r="B137" s="267"/>
      <c r="C137" s="270"/>
      <c r="D137" s="273"/>
      <c r="E137" s="116"/>
      <c r="F137" s="117"/>
      <c r="G137" s="117"/>
      <c r="H137" s="118"/>
      <c r="I137" s="118"/>
      <c r="J137" s="118">
        <f t="shared" si="40"/>
        <v>0</v>
      </c>
      <c r="K137" s="119" t="str">
        <f t="shared" si="74"/>
        <v/>
      </c>
      <c r="L137" s="120"/>
      <c r="M137" s="120"/>
      <c r="N137" s="121">
        <f t="shared" si="75"/>
        <v>0</v>
      </c>
      <c r="O137" s="119" t="str">
        <f t="shared" si="76"/>
        <v/>
      </c>
      <c r="P137" s="276"/>
      <c r="Q137" s="123"/>
      <c r="R137" s="124"/>
    </row>
    <row r="138" spans="1:18" ht="28.5" customHeight="1" thickBot="1">
      <c r="A138" s="265"/>
      <c r="B138" s="268"/>
      <c r="C138" s="271"/>
      <c r="D138" s="274"/>
      <c r="E138" s="125"/>
      <c r="F138" s="126"/>
      <c r="G138" s="126"/>
      <c r="H138" s="127"/>
      <c r="I138" s="127"/>
      <c r="J138" s="127">
        <f t="shared" si="40"/>
        <v>0</v>
      </c>
      <c r="K138" s="128" t="str">
        <f t="shared" si="74"/>
        <v/>
      </c>
      <c r="L138" s="129"/>
      <c r="M138" s="129"/>
      <c r="N138" s="130">
        <f t="shared" si="75"/>
        <v>0</v>
      </c>
      <c r="O138" s="128" t="str">
        <f t="shared" si="76"/>
        <v/>
      </c>
      <c r="P138" s="277"/>
      <c r="Q138" s="131"/>
      <c r="R138" s="124"/>
    </row>
    <row r="139" spans="1:18" ht="28.5" customHeight="1">
      <c r="A139" s="263"/>
      <c r="B139" s="266"/>
      <c r="C139" s="269"/>
      <c r="D139" s="272"/>
      <c r="E139" s="108"/>
      <c r="F139" s="109"/>
      <c r="G139" s="109"/>
      <c r="H139" s="110"/>
      <c r="I139" s="110"/>
      <c r="J139" s="111">
        <f t="shared" si="40"/>
        <v>0</v>
      </c>
      <c r="K139" s="112" t="str">
        <f>IFERROR((I139/H139),"")</f>
        <v/>
      </c>
      <c r="L139" s="113"/>
      <c r="M139" s="113"/>
      <c r="N139" s="114">
        <f>L139-M139</f>
        <v>0</v>
      </c>
      <c r="O139" s="112" t="str">
        <f>IFERROR((M139/L139),"")</f>
        <v/>
      </c>
      <c r="P139" s="275">
        <f>D139-(SUM(M139:M143))</f>
        <v>0</v>
      </c>
      <c r="Q139" s="115"/>
    </row>
    <row r="140" spans="1:18" ht="28.5" customHeight="1">
      <c r="A140" s="264"/>
      <c r="B140" s="267"/>
      <c r="C140" s="270"/>
      <c r="D140" s="273"/>
      <c r="E140" s="116"/>
      <c r="F140" s="117"/>
      <c r="G140" s="117"/>
      <c r="H140" s="118"/>
      <c r="I140" s="118"/>
      <c r="J140" s="118">
        <f t="shared" si="40"/>
        <v>0</v>
      </c>
      <c r="K140" s="119" t="str">
        <f t="shared" ref="K140:K143" si="77">IFERROR((I140/H140),"")</f>
        <v/>
      </c>
      <c r="L140" s="120"/>
      <c r="M140" s="120"/>
      <c r="N140" s="121">
        <f t="shared" ref="N140:N143" si="78">L140-M140</f>
        <v>0</v>
      </c>
      <c r="O140" s="119" t="str">
        <f t="shared" ref="O140:O143" si="79">IFERROR((M140/L140),"")</f>
        <v/>
      </c>
      <c r="P140" s="276"/>
      <c r="Q140" s="122"/>
    </row>
    <row r="141" spans="1:18" ht="28.5" customHeight="1">
      <c r="A141" s="264"/>
      <c r="B141" s="267"/>
      <c r="C141" s="270"/>
      <c r="D141" s="273"/>
      <c r="E141" s="116"/>
      <c r="F141" s="117"/>
      <c r="G141" s="117"/>
      <c r="H141" s="118"/>
      <c r="I141" s="118"/>
      <c r="J141" s="118">
        <f t="shared" si="40"/>
        <v>0</v>
      </c>
      <c r="K141" s="119" t="str">
        <f t="shared" si="77"/>
        <v/>
      </c>
      <c r="L141" s="120"/>
      <c r="M141" s="120"/>
      <c r="N141" s="121">
        <f t="shared" si="78"/>
        <v>0</v>
      </c>
      <c r="O141" s="119" t="str">
        <f t="shared" si="79"/>
        <v/>
      </c>
      <c r="P141" s="276"/>
      <c r="Q141" s="122"/>
    </row>
    <row r="142" spans="1:18" ht="28.5" customHeight="1">
      <c r="A142" s="264"/>
      <c r="B142" s="267"/>
      <c r="C142" s="270"/>
      <c r="D142" s="273"/>
      <c r="E142" s="116"/>
      <c r="F142" s="117"/>
      <c r="G142" s="117"/>
      <c r="H142" s="118"/>
      <c r="I142" s="118"/>
      <c r="J142" s="118">
        <f t="shared" si="40"/>
        <v>0</v>
      </c>
      <c r="K142" s="119" t="str">
        <f t="shared" si="77"/>
        <v/>
      </c>
      <c r="L142" s="120"/>
      <c r="M142" s="120"/>
      <c r="N142" s="121">
        <f t="shared" si="78"/>
        <v>0</v>
      </c>
      <c r="O142" s="119" t="str">
        <f t="shared" si="79"/>
        <v/>
      </c>
      <c r="P142" s="276"/>
      <c r="Q142" s="123"/>
      <c r="R142" s="124"/>
    </row>
    <row r="143" spans="1:18" ht="28.5" customHeight="1" thickBot="1">
      <c r="A143" s="265"/>
      <c r="B143" s="268"/>
      <c r="C143" s="271"/>
      <c r="D143" s="274"/>
      <c r="E143" s="125"/>
      <c r="F143" s="126"/>
      <c r="G143" s="126"/>
      <c r="H143" s="127"/>
      <c r="I143" s="127"/>
      <c r="J143" s="127">
        <f t="shared" ref="J143:J163" si="80">I143-H143</f>
        <v>0</v>
      </c>
      <c r="K143" s="128" t="str">
        <f t="shared" si="77"/>
        <v/>
      </c>
      <c r="L143" s="129"/>
      <c r="M143" s="129"/>
      <c r="N143" s="130">
        <f t="shared" si="78"/>
        <v>0</v>
      </c>
      <c r="O143" s="128" t="str">
        <f t="shared" si="79"/>
        <v/>
      </c>
      <c r="P143" s="277"/>
      <c r="Q143" s="131"/>
      <c r="R143" s="124"/>
    </row>
    <row r="144" spans="1:18" ht="28.5" customHeight="1">
      <c r="A144" s="263"/>
      <c r="B144" s="266"/>
      <c r="C144" s="269"/>
      <c r="D144" s="272"/>
      <c r="E144" s="108"/>
      <c r="F144" s="109"/>
      <c r="G144" s="109"/>
      <c r="H144" s="110"/>
      <c r="I144" s="110"/>
      <c r="J144" s="111">
        <f t="shared" si="80"/>
        <v>0</v>
      </c>
      <c r="K144" s="112" t="str">
        <f>IFERROR((I144/H144),"")</f>
        <v/>
      </c>
      <c r="L144" s="113"/>
      <c r="M144" s="113"/>
      <c r="N144" s="114">
        <f>L144-M144</f>
        <v>0</v>
      </c>
      <c r="O144" s="112" t="str">
        <f>IFERROR((M144/L144),"")</f>
        <v/>
      </c>
      <c r="P144" s="275">
        <f>D144-(SUM(M144:M148))</f>
        <v>0</v>
      </c>
      <c r="Q144" s="115"/>
    </row>
    <row r="145" spans="1:18" ht="28.5" customHeight="1">
      <c r="A145" s="264"/>
      <c r="B145" s="267"/>
      <c r="C145" s="270"/>
      <c r="D145" s="273"/>
      <c r="E145" s="116"/>
      <c r="F145" s="117"/>
      <c r="G145" s="117"/>
      <c r="H145" s="118"/>
      <c r="I145" s="118"/>
      <c r="J145" s="118">
        <f t="shared" si="80"/>
        <v>0</v>
      </c>
      <c r="K145" s="119" t="str">
        <f t="shared" ref="K145:K148" si="81">IFERROR((I145/H145),"")</f>
        <v/>
      </c>
      <c r="L145" s="120"/>
      <c r="M145" s="120"/>
      <c r="N145" s="121">
        <f t="shared" ref="N145:N148" si="82">L145-M145</f>
        <v>0</v>
      </c>
      <c r="O145" s="119" t="str">
        <f t="shared" ref="O145:O148" si="83">IFERROR((M145/L145),"")</f>
        <v/>
      </c>
      <c r="P145" s="276"/>
      <c r="Q145" s="122"/>
    </row>
    <row r="146" spans="1:18" ht="28.5" customHeight="1">
      <c r="A146" s="264"/>
      <c r="B146" s="267"/>
      <c r="C146" s="270"/>
      <c r="D146" s="273"/>
      <c r="E146" s="116"/>
      <c r="F146" s="117"/>
      <c r="G146" s="117"/>
      <c r="H146" s="118"/>
      <c r="I146" s="118"/>
      <c r="J146" s="118">
        <f t="shared" si="80"/>
        <v>0</v>
      </c>
      <c r="K146" s="119" t="str">
        <f t="shared" si="81"/>
        <v/>
      </c>
      <c r="L146" s="120"/>
      <c r="M146" s="120"/>
      <c r="N146" s="121">
        <f t="shared" si="82"/>
        <v>0</v>
      </c>
      <c r="O146" s="119" t="str">
        <f t="shared" si="83"/>
        <v/>
      </c>
      <c r="P146" s="276"/>
      <c r="Q146" s="122"/>
    </row>
    <row r="147" spans="1:18" ht="28.5" customHeight="1">
      <c r="A147" s="264"/>
      <c r="B147" s="267"/>
      <c r="C147" s="270"/>
      <c r="D147" s="273"/>
      <c r="E147" s="116"/>
      <c r="F147" s="117"/>
      <c r="G147" s="117"/>
      <c r="H147" s="118"/>
      <c r="I147" s="118"/>
      <c r="J147" s="118">
        <f t="shared" si="80"/>
        <v>0</v>
      </c>
      <c r="K147" s="119" t="str">
        <f t="shared" si="81"/>
        <v/>
      </c>
      <c r="L147" s="120"/>
      <c r="M147" s="120"/>
      <c r="N147" s="121">
        <f t="shared" si="82"/>
        <v>0</v>
      </c>
      <c r="O147" s="119" t="str">
        <f t="shared" si="83"/>
        <v/>
      </c>
      <c r="P147" s="276"/>
      <c r="Q147" s="123"/>
      <c r="R147" s="124"/>
    </row>
    <row r="148" spans="1:18" ht="28.5" customHeight="1" thickBot="1">
      <c r="A148" s="265"/>
      <c r="B148" s="268"/>
      <c r="C148" s="271"/>
      <c r="D148" s="274"/>
      <c r="E148" s="125"/>
      <c r="F148" s="126"/>
      <c r="G148" s="126"/>
      <c r="H148" s="127"/>
      <c r="I148" s="127"/>
      <c r="J148" s="127">
        <f t="shared" si="80"/>
        <v>0</v>
      </c>
      <c r="K148" s="128" t="str">
        <f t="shared" si="81"/>
        <v/>
      </c>
      <c r="L148" s="129"/>
      <c r="M148" s="129"/>
      <c r="N148" s="130">
        <f t="shared" si="82"/>
        <v>0</v>
      </c>
      <c r="O148" s="128" t="str">
        <f t="shared" si="83"/>
        <v/>
      </c>
      <c r="P148" s="277"/>
      <c r="Q148" s="131"/>
      <c r="R148" s="124"/>
    </row>
    <row r="149" spans="1:18" ht="28.5" customHeight="1">
      <c r="A149" s="263"/>
      <c r="B149" s="266"/>
      <c r="C149" s="269"/>
      <c r="D149" s="272"/>
      <c r="E149" s="108"/>
      <c r="F149" s="109"/>
      <c r="G149" s="109"/>
      <c r="H149" s="110"/>
      <c r="I149" s="110"/>
      <c r="J149" s="111">
        <f t="shared" si="80"/>
        <v>0</v>
      </c>
      <c r="K149" s="112" t="str">
        <f>IFERROR((I149/H149),"")</f>
        <v/>
      </c>
      <c r="L149" s="113"/>
      <c r="M149" s="113"/>
      <c r="N149" s="114">
        <f>L149-M149</f>
        <v>0</v>
      </c>
      <c r="O149" s="112" t="str">
        <f>IFERROR((M149/L149),"")</f>
        <v/>
      </c>
      <c r="P149" s="275">
        <f>D149-(SUM(M149:M153))</f>
        <v>0</v>
      </c>
      <c r="Q149" s="115"/>
    </row>
    <row r="150" spans="1:18" ht="28.5" customHeight="1">
      <c r="A150" s="264"/>
      <c r="B150" s="267"/>
      <c r="C150" s="270"/>
      <c r="D150" s="273"/>
      <c r="E150" s="116"/>
      <c r="F150" s="117"/>
      <c r="G150" s="117"/>
      <c r="H150" s="118"/>
      <c r="I150" s="118"/>
      <c r="J150" s="118">
        <f t="shared" si="80"/>
        <v>0</v>
      </c>
      <c r="K150" s="119" t="str">
        <f t="shared" ref="K150:K153" si="84">IFERROR((I150/H150),"")</f>
        <v/>
      </c>
      <c r="L150" s="120"/>
      <c r="M150" s="120"/>
      <c r="N150" s="121">
        <f t="shared" ref="N150:N153" si="85">L150-M150</f>
        <v>0</v>
      </c>
      <c r="O150" s="119" t="str">
        <f t="shared" ref="O150:O153" si="86">IFERROR((M150/L150),"")</f>
        <v/>
      </c>
      <c r="P150" s="276"/>
      <c r="Q150" s="122"/>
    </row>
    <row r="151" spans="1:18" ht="28.5" customHeight="1">
      <c r="A151" s="264"/>
      <c r="B151" s="267"/>
      <c r="C151" s="270"/>
      <c r="D151" s="273"/>
      <c r="E151" s="116"/>
      <c r="F151" s="117"/>
      <c r="G151" s="117"/>
      <c r="H151" s="118"/>
      <c r="I151" s="118"/>
      <c r="J151" s="118">
        <f t="shared" si="80"/>
        <v>0</v>
      </c>
      <c r="K151" s="119" t="str">
        <f t="shared" si="84"/>
        <v/>
      </c>
      <c r="L151" s="120"/>
      <c r="M151" s="120"/>
      <c r="N151" s="121">
        <f t="shared" si="85"/>
        <v>0</v>
      </c>
      <c r="O151" s="119" t="str">
        <f t="shared" si="86"/>
        <v/>
      </c>
      <c r="P151" s="276"/>
      <c r="Q151" s="122"/>
    </row>
    <row r="152" spans="1:18" ht="28.5" customHeight="1">
      <c r="A152" s="264"/>
      <c r="B152" s="267"/>
      <c r="C152" s="270"/>
      <c r="D152" s="273"/>
      <c r="E152" s="116"/>
      <c r="F152" s="117"/>
      <c r="G152" s="117"/>
      <c r="H152" s="118"/>
      <c r="I152" s="118"/>
      <c r="J152" s="118">
        <f t="shared" si="80"/>
        <v>0</v>
      </c>
      <c r="K152" s="119" t="str">
        <f t="shared" si="84"/>
        <v/>
      </c>
      <c r="L152" s="120"/>
      <c r="M152" s="120"/>
      <c r="N152" s="121">
        <f t="shared" si="85"/>
        <v>0</v>
      </c>
      <c r="O152" s="119" t="str">
        <f t="shared" si="86"/>
        <v/>
      </c>
      <c r="P152" s="276"/>
      <c r="Q152" s="123"/>
      <c r="R152" s="124"/>
    </row>
    <row r="153" spans="1:18" ht="28.5" customHeight="1" thickBot="1">
      <c r="A153" s="265"/>
      <c r="B153" s="268"/>
      <c r="C153" s="271"/>
      <c r="D153" s="274"/>
      <c r="E153" s="125"/>
      <c r="F153" s="126"/>
      <c r="G153" s="126"/>
      <c r="H153" s="127"/>
      <c r="I153" s="127"/>
      <c r="J153" s="127">
        <f t="shared" si="80"/>
        <v>0</v>
      </c>
      <c r="K153" s="128" t="str">
        <f t="shared" si="84"/>
        <v/>
      </c>
      <c r="L153" s="129"/>
      <c r="M153" s="129"/>
      <c r="N153" s="130">
        <f t="shared" si="85"/>
        <v>0</v>
      </c>
      <c r="O153" s="128" t="str">
        <f t="shared" si="86"/>
        <v/>
      </c>
      <c r="P153" s="277"/>
      <c r="Q153" s="131"/>
      <c r="R153" s="124"/>
    </row>
    <row r="154" spans="1:18" ht="28.5" customHeight="1">
      <c r="A154" s="263"/>
      <c r="B154" s="266"/>
      <c r="C154" s="269"/>
      <c r="D154" s="272"/>
      <c r="E154" s="108"/>
      <c r="F154" s="109"/>
      <c r="G154" s="109"/>
      <c r="H154" s="110"/>
      <c r="I154" s="110"/>
      <c r="J154" s="111">
        <f t="shared" si="80"/>
        <v>0</v>
      </c>
      <c r="K154" s="112" t="str">
        <f>IFERROR((I154/H154),"")</f>
        <v/>
      </c>
      <c r="L154" s="113"/>
      <c r="M154" s="113"/>
      <c r="N154" s="114">
        <f>L154-M154</f>
        <v>0</v>
      </c>
      <c r="O154" s="112" t="str">
        <f>IFERROR((M154/L154),"")</f>
        <v/>
      </c>
      <c r="P154" s="275">
        <f>D154-(SUM(M154:M158))</f>
        <v>0</v>
      </c>
      <c r="Q154" s="115"/>
    </row>
    <row r="155" spans="1:18" ht="28.5" customHeight="1">
      <c r="A155" s="264"/>
      <c r="B155" s="267"/>
      <c r="C155" s="270"/>
      <c r="D155" s="273"/>
      <c r="E155" s="116"/>
      <c r="F155" s="117"/>
      <c r="G155" s="117"/>
      <c r="H155" s="118"/>
      <c r="I155" s="118"/>
      <c r="J155" s="118">
        <f t="shared" si="80"/>
        <v>0</v>
      </c>
      <c r="K155" s="119" t="str">
        <f t="shared" ref="K155:K158" si="87">IFERROR((I155/H155),"")</f>
        <v/>
      </c>
      <c r="L155" s="120"/>
      <c r="M155" s="120"/>
      <c r="N155" s="121">
        <f t="shared" ref="N155:N158" si="88">L155-M155</f>
        <v>0</v>
      </c>
      <c r="O155" s="119" t="str">
        <f t="shared" ref="O155:O158" si="89">IFERROR((M155/L155),"")</f>
        <v/>
      </c>
      <c r="P155" s="276"/>
      <c r="Q155" s="122"/>
    </row>
    <row r="156" spans="1:18" ht="28.5" customHeight="1">
      <c r="A156" s="264"/>
      <c r="B156" s="267"/>
      <c r="C156" s="270"/>
      <c r="D156" s="273"/>
      <c r="E156" s="116"/>
      <c r="F156" s="117"/>
      <c r="G156" s="117"/>
      <c r="H156" s="118"/>
      <c r="I156" s="118"/>
      <c r="J156" s="118">
        <f t="shared" si="80"/>
        <v>0</v>
      </c>
      <c r="K156" s="119" t="str">
        <f t="shared" si="87"/>
        <v/>
      </c>
      <c r="L156" s="120"/>
      <c r="M156" s="120"/>
      <c r="N156" s="121">
        <f t="shared" si="88"/>
        <v>0</v>
      </c>
      <c r="O156" s="119" t="str">
        <f t="shared" si="89"/>
        <v/>
      </c>
      <c r="P156" s="276"/>
      <c r="Q156" s="122"/>
    </row>
    <row r="157" spans="1:18" ht="28.5" customHeight="1">
      <c r="A157" s="264"/>
      <c r="B157" s="267"/>
      <c r="C157" s="270"/>
      <c r="D157" s="273"/>
      <c r="E157" s="116"/>
      <c r="F157" s="117"/>
      <c r="G157" s="117"/>
      <c r="H157" s="118"/>
      <c r="I157" s="118"/>
      <c r="J157" s="118">
        <f t="shared" si="80"/>
        <v>0</v>
      </c>
      <c r="K157" s="119" t="str">
        <f t="shared" si="87"/>
        <v/>
      </c>
      <c r="L157" s="120"/>
      <c r="M157" s="120"/>
      <c r="N157" s="121">
        <f t="shared" si="88"/>
        <v>0</v>
      </c>
      <c r="O157" s="119" t="str">
        <f t="shared" si="89"/>
        <v/>
      </c>
      <c r="P157" s="276"/>
      <c r="Q157" s="123"/>
      <c r="R157" s="124"/>
    </row>
    <row r="158" spans="1:18" ht="28.5" customHeight="1" thickBot="1">
      <c r="A158" s="265"/>
      <c r="B158" s="268"/>
      <c r="C158" s="271"/>
      <c r="D158" s="274"/>
      <c r="E158" s="125"/>
      <c r="F158" s="126"/>
      <c r="G158" s="126"/>
      <c r="H158" s="127"/>
      <c r="I158" s="127"/>
      <c r="J158" s="127">
        <f t="shared" si="80"/>
        <v>0</v>
      </c>
      <c r="K158" s="128" t="str">
        <f t="shared" si="87"/>
        <v/>
      </c>
      <c r="L158" s="129"/>
      <c r="M158" s="129"/>
      <c r="N158" s="130">
        <f t="shared" si="88"/>
        <v>0</v>
      </c>
      <c r="O158" s="128" t="str">
        <f t="shared" si="89"/>
        <v/>
      </c>
      <c r="P158" s="277"/>
      <c r="Q158" s="131"/>
      <c r="R158" s="124"/>
    </row>
    <row r="159" spans="1:18" ht="28.5" customHeight="1">
      <c r="A159" s="263"/>
      <c r="B159" s="266"/>
      <c r="C159" s="269"/>
      <c r="D159" s="272"/>
      <c r="E159" s="108"/>
      <c r="F159" s="109"/>
      <c r="G159" s="109"/>
      <c r="H159" s="110"/>
      <c r="I159" s="110"/>
      <c r="J159" s="111">
        <f t="shared" si="80"/>
        <v>0</v>
      </c>
      <c r="K159" s="112" t="str">
        <f>IFERROR((I159/H159),"")</f>
        <v/>
      </c>
      <c r="L159" s="113"/>
      <c r="M159" s="113"/>
      <c r="N159" s="114">
        <f>L159-M159</f>
        <v>0</v>
      </c>
      <c r="O159" s="112" t="str">
        <f>IFERROR((M159/L159),"")</f>
        <v/>
      </c>
      <c r="P159" s="275">
        <f>D159-(SUM(M159:M163))</f>
        <v>0</v>
      </c>
      <c r="Q159" s="115"/>
    </row>
    <row r="160" spans="1:18" ht="28.5" customHeight="1">
      <c r="A160" s="264"/>
      <c r="B160" s="267"/>
      <c r="C160" s="270"/>
      <c r="D160" s="273"/>
      <c r="E160" s="116"/>
      <c r="F160" s="117"/>
      <c r="G160" s="117"/>
      <c r="H160" s="118"/>
      <c r="I160" s="118"/>
      <c r="J160" s="118">
        <f t="shared" si="80"/>
        <v>0</v>
      </c>
      <c r="K160" s="119" t="str">
        <f t="shared" ref="K160:K164" si="90">IFERROR((I160/H160),"")</f>
        <v/>
      </c>
      <c r="L160" s="120"/>
      <c r="M160" s="120"/>
      <c r="N160" s="121">
        <f t="shared" ref="N160:N163" si="91">L160-M160</f>
        <v>0</v>
      </c>
      <c r="O160" s="119" t="str">
        <f t="shared" ref="O160:O163" si="92">IFERROR((M160/L160),"")</f>
        <v/>
      </c>
      <c r="P160" s="276"/>
      <c r="Q160" s="122"/>
    </row>
    <row r="161" spans="1:18" ht="28.5" customHeight="1">
      <c r="A161" s="264"/>
      <c r="B161" s="267"/>
      <c r="C161" s="270"/>
      <c r="D161" s="273"/>
      <c r="E161" s="116"/>
      <c r="F161" s="117"/>
      <c r="G161" s="117"/>
      <c r="H161" s="118"/>
      <c r="I161" s="118"/>
      <c r="J161" s="118">
        <f t="shared" si="80"/>
        <v>0</v>
      </c>
      <c r="K161" s="119" t="str">
        <f t="shared" si="90"/>
        <v/>
      </c>
      <c r="L161" s="120"/>
      <c r="M161" s="120"/>
      <c r="N161" s="121">
        <f t="shared" si="91"/>
        <v>0</v>
      </c>
      <c r="O161" s="119" t="str">
        <f t="shared" si="92"/>
        <v/>
      </c>
      <c r="P161" s="276"/>
      <c r="Q161" s="122"/>
    </row>
    <row r="162" spans="1:18" ht="28.5" customHeight="1">
      <c r="A162" s="264"/>
      <c r="B162" s="267"/>
      <c r="C162" s="270"/>
      <c r="D162" s="273"/>
      <c r="E162" s="116"/>
      <c r="F162" s="117"/>
      <c r="G162" s="117"/>
      <c r="H162" s="118"/>
      <c r="I162" s="118"/>
      <c r="J162" s="118">
        <f t="shared" si="80"/>
        <v>0</v>
      </c>
      <c r="K162" s="119" t="str">
        <f t="shared" si="90"/>
        <v/>
      </c>
      <c r="L162" s="120"/>
      <c r="M162" s="120"/>
      <c r="N162" s="121">
        <f t="shared" si="91"/>
        <v>0</v>
      </c>
      <c r="O162" s="119" t="str">
        <f t="shared" si="92"/>
        <v/>
      </c>
      <c r="P162" s="276"/>
      <c r="Q162" s="123"/>
      <c r="R162" s="124"/>
    </row>
    <row r="163" spans="1:18" ht="28.5" customHeight="1" thickBot="1">
      <c r="A163" s="265"/>
      <c r="B163" s="268"/>
      <c r="C163" s="271"/>
      <c r="D163" s="274"/>
      <c r="E163" s="125"/>
      <c r="F163" s="126"/>
      <c r="G163" s="126"/>
      <c r="H163" s="127"/>
      <c r="I163" s="127"/>
      <c r="J163" s="127">
        <f t="shared" si="80"/>
        <v>0</v>
      </c>
      <c r="K163" s="128" t="str">
        <f t="shared" si="90"/>
        <v/>
      </c>
      <c r="L163" s="129"/>
      <c r="M163" s="129"/>
      <c r="N163" s="130">
        <f t="shared" si="91"/>
        <v>0</v>
      </c>
      <c r="O163" s="128" t="str">
        <f t="shared" si="92"/>
        <v/>
      </c>
      <c r="P163" s="277"/>
      <c r="Q163" s="131"/>
      <c r="R163" s="124"/>
    </row>
    <row r="164" spans="1:18" ht="15.75" thickBot="1">
      <c r="A164" s="132" t="s">
        <v>102</v>
      </c>
      <c r="B164" s="133"/>
      <c r="C164" s="133"/>
      <c r="D164" s="134">
        <f>SUM(D14:D163)</f>
        <v>0</v>
      </c>
      <c r="E164" s="133"/>
      <c r="F164" s="133"/>
      <c r="G164" s="133"/>
      <c r="H164" s="135">
        <f>SUM(H14:H163)</f>
        <v>0</v>
      </c>
      <c r="I164" s="135">
        <f t="shared" ref="I164:P164" si="93">SUM(I14:I163)</f>
        <v>0</v>
      </c>
      <c r="J164" s="136">
        <f t="shared" si="93"/>
        <v>0</v>
      </c>
      <c r="K164" s="128" t="str">
        <f t="shared" si="90"/>
        <v/>
      </c>
      <c r="L164" s="137">
        <f t="shared" si="93"/>
        <v>0</v>
      </c>
      <c r="M164" s="137">
        <f t="shared" si="93"/>
        <v>0</v>
      </c>
      <c r="N164" s="137">
        <f t="shared" si="93"/>
        <v>0</v>
      </c>
      <c r="O164" s="138" t="s">
        <v>103</v>
      </c>
      <c r="P164" s="137">
        <f t="shared" si="93"/>
        <v>0</v>
      </c>
      <c r="Q164" s="139"/>
    </row>
    <row r="165" spans="1:18">
      <c r="A165" s="140"/>
      <c r="D165" s="141"/>
      <c r="H165" s="100"/>
      <c r="I165" s="100"/>
      <c r="J165" s="102"/>
      <c r="K165" s="102"/>
      <c r="L165" s="142"/>
      <c r="M165" s="142"/>
      <c r="O165" s="143"/>
      <c r="P165" s="143"/>
    </row>
    <row r="166" spans="1:18">
      <c r="A166" s="140"/>
      <c r="D166" s="141"/>
      <c r="H166" s="100"/>
      <c r="I166" s="100"/>
      <c r="J166" s="102"/>
      <c r="K166" s="102"/>
      <c r="L166" s="142"/>
      <c r="M166" s="142"/>
      <c r="O166" s="143"/>
      <c r="P166" s="143"/>
    </row>
    <row r="167" spans="1:18">
      <c r="A167" s="140"/>
      <c r="D167" s="141"/>
      <c r="H167" s="100"/>
      <c r="I167" s="100"/>
      <c r="J167" s="102"/>
      <c r="K167" s="102"/>
      <c r="L167" s="142"/>
      <c r="M167" s="142"/>
      <c r="O167" s="143"/>
      <c r="P167" s="143"/>
    </row>
    <row r="168" spans="1:18">
      <c r="A168" s="144" t="s">
        <v>104</v>
      </c>
      <c r="H168" s="144" t="s">
        <v>105</v>
      </c>
      <c r="P168" s="98"/>
    </row>
    <row r="169" spans="1:18">
      <c r="A169" s="144"/>
      <c r="I169" s="105"/>
      <c r="J169" s="105"/>
      <c r="K169" s="105"/>
      <c r="P169" s="98"/>
    </row>
    <row r="170" spans="1:18">
      <c r="A170" s="144"/>
      <c r="B170" s="286"/>
      <c r="C170" s="286"/>
      <c r="D170" s="286"/>
      <c r="I170" s="286"/>
      <c r="J170" s="286"/>
      <c r="K170" s="286"/>
      <c r="P170" s="98"/>
    </row>
    <row r="171" spans="1:18">
      <c r="B171" s="284"/>
      <c r="C171" s="284"/>
      <c r="D171" s="284"/>
      <c r="I171" s="285"/>
      <c r="J171" s="285"/>
      <c r="K171" s="285"/>
      <c r="P171" s="98"/>
    </row>
  </sheetData>
  <mergeCells count="171">
    <mergeCell ref="B171:D171"/>
    <mergeCell ref="I171:K171"/>
    <mergeCell ref="A159:A163"/>
    <mergeCell ref="B159:B163"/>
    <mergeCell ref="C159:C163"/>
    <mergeCell ref="D159:D163"/>
    <mergeCell ref="P159:P163"/>
    <mergeCell ref="B170:D170"/>
    <mergeCell ref="I170:K170"/>
    <mergeCell ref="A149:A153"/>
    <mergeCell ref="B149:B153"/>
    <mergeCell ref="C149:C153"/>
    <mergeCell ref="D149:D153"/>
    <mergeCell ref="P149:P153"/>
    <mergeCell ref="A154:A158"/>
    <mergeCell ref="B154:B158"/>
    <mergeCell ref="C154:C158"/>
    <mergeCell ref="D154:D158"/>
    <mergeCell ref="P154:P158"/>
    <mergeCell ref="A139:A143"/>
    <mergeCell ref="B139:B143"/>
    <mergeCell ref="C139:C143"/>
    <mergeCell ref="D139:D143"/>
    <mergeCell ref="P139:P143"/>
    <mergeCell ref="A144:A148"/>
    <mergeCell ref="B144:B148"/>
    <mergeCell ref="C144:C148"/>
    <mergeCell ref="D144:D148"/>
    <mergeCell ref="P144:P148"/>
    <mergeCell ref="A129:A133"/>
    <mergeCell ref="B129:B133"/>
    <mergeCell ref="C129:C133"/>
    <mergeCell ref="D129:D133"/>
    <mergeCell ref="P129:P133"/>
    <mergeCell ref="A134:A138"/>
    <mergeCell ref="B134:B138"/>
    <mergeCell ref="C134:C138"/>
    <mergeCell ref="D134:D138"/>
    <mergeCell ref="P134:P138"/>
    <mergeCell ref="A119:A123"/>
    <mergeCell ref="B119:B123"/>
    <mergeCell ref="C119:C123"/>
    <mergeCell ref="D119:D123"/>
    <mergeCell ref="P119:P123"/>
    <mergeCell ref="A124:A128"/>
    <mergeCell ref="B124:B128"/>
    <mergeCell ref="C124:C128"/>
    <mergeCell ref="D124:D128"/>
    <mergeCell ref="P124:P128"/>
    <mergeCell ref="A109:A113"/>
    <mergeCell ref="B109:B113"/>
    <mergeCell ref="C109:C113"/>
    <mergeCell ref="D109:D113"/>
    <mergeCell ref="P109:P113"/>
    <mergeCell ref="A114:A118"/>
    <mergeCell ref="B114:B118"/>
    <mergeCell ref="C114:C118"/>
    <mergeCell ref="D114:D118"/>
    <mergeCell ref="P114:P118"/>
    <mergeCell ref="A99:A103"/>
    <mergeCell ref="B99:B103"/>
    <mergeCell ref="C99:C103"/>
    <mergeCell ref="D99:D103"/>
    <mergeCell ref="P99:P103"/>
    <mergeCell ref="A104:A108"/>
    <mergeCell ref="B104:B108"/>
    <mergeCell ref="C104:C108"/>
    <mergeCell ref="D104:D108"/>
    <mergeCell ref="P104:P108"/>
    <mergeCell ref="A89:A93"/>
    <mergeCell ref="B89:B93"/>
    <mergeCell ref="C89:C93"/>
    <mergeCell ref="D89:D93"/>
    <mergeCell ref="P89:P93"/>
    <mergeCell ref="A94:A98"/>
    <mergeCell ref="B94:B98"/>
    <mergeCell ref="C94:C98"/>
    <mergeCell ref="D94:D98"/>
    <mergeCell ref="P94:P98"/>
    <mergeCell ref="A79:A83"/>
    <mergeCell ref="B79:B83"/>
    <mergeCell ref="C79:C83"/>
    <mergeCell ref="D79:D83"/>
    <mergeCell ref="P79:P83"/>
    <mergeCell ref="A84:A88"/>
    <mergeCell ref="B84:B88"/>
    <mergeCell ref="C84:C88"/>
    <mergeCell ref="D84:D88"/>
    <mergeCell ref="P84:P88"/>
    <mergeCell ref="A69:A73"/>
    <mergeCell ref="B69:B73"/>
    <mergeCell ref="C69:C73"/>
    <mergeCell ref="D69:D73"/>
    <mergeCell ref="P69:P73"/>
    <mergeCell ref="A74:A78"/>
    <mergeCell ref="B74:B78"/>
    <mergeCell ref="C74:C78"/>
    <mergeCell ref="D74:D78"/>
    <mergeCell ref="P74:P78"/>
    <mergeCell ref="A59:A63"/>
    <mergeCell ref="B59:B63"/>
    <mergeCell ref="C59:C63"/>
    <mergeCell ref="D59:D63"/>
    <mergeCell ref="P59:P63"/>
    <mergeCell ref="A64:A68"/>
    <mergeCell ref="B64:B68"/>
    <mergeCell ref="C64:C68"/>
    <mergeCell ref="D64:D68"/>
    <mergeCell ref="P64:P68"/>
    <mergeCell ref="A49:A53"/>
    <mergeCell ref="B49:B53"/>
    <mergeCell ref="C49:C53"/>
    <mergeCell ref="D49:D53"/>
    <mergeCell ref="P49:P53"/>
    <mergeCell ref="A54:A58"/>
    <mergeCell ref="B54:B58"/>
    <mergeCell ref="C54:C58"/>
    <mergeCell ref="D54:D58"/>
    <mergeCell ref="P54:P58"/>
    <mergeCell ref="A39:A43"/>
    <mergeCell ref="B39:B43"/>
    <mergeCell ref="C39:C43"/>
    <mergeCell ref="D39:D43"/>
    <mergeCell ref="P39:P43"/>
    <mergeCell ref="A44:A48"/>
    <mergeCell ref="B44:B48"/>
    <mergeCell ref="C44:C48"/>
    <mergeCell ref="D44:D48"/>
    <mergeCell ref="P44:P48"/>
    <mergeCell ref="A29:A33"/>
    <mergeCell ref="B29:B33"/>
    <mergeCell ref="C29:C33"/>
    <mergeCell ref="D29:D33"/>
    <mergeCell ref="P29:P33"/>
    <mergeCell ref="A34:A38"/>
    <mergeCell ref="B34:B38"/>
    <mergeCell ref="C34:C38"/>
    <mergeCell ref="D34:D38"/>
    <mergeCell ref="P34:P38"/>
    <mergeCell ref="A19:A23"/>
    <mergeCell ref="B19:B23"/>
    <mergeCell ref="C19:C23"/>
    <mergeCell ref="D19:D23"/>
    <mergeCell ref="P19:P23"/>
    <mergeCell ref="A24:A28"/>
    <mergeCell ref="B24:B28"/>
    <mergeCell ref="C24:C28"/>
    <mergeCell ref="D24:D28"/>
    <mergeCell ref="P24:P28"/>
    <mergeCell ref="A14:A18"/>
    <mergeCell ref="B14:B18"/>
    <mergeCell ref="C14:C18"/>
    <mergeCell ref="D14:D18"/>
    <mergeCell ref="P14:P18"/>
    <mergeCell ref="A12:A13"/>
    <mergeCell ref="B12:B13"/>
    <mergeCell ref="C12:C13"/>
    <mergeCell ref="D12:D13"/>
    <mergeCell ref="E12:E13"/>
    <mergeCell ref="F12:F13"/>
    <mergeCell ref="A5:Q5"/>
    <mergeCell ref="A6:Q6"/>
    <mergeCell ref="A7:Q7"/>
    <mergeCell ref="A9:Q9"/>
    <mergeCell ref="A10:Q10"/>
    <mergeCell ref="H11:O11"/>
    <mergeCell ref="G12:G13"/>
    <mergeCell ref="H12:K12"/>
    <mergeCell ref="L12:O12"/>
    <mergeCell ref="P12:P13"/>
    <mergeCell ref="Q12:Q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D1C65-489D-4161-B93F-DF527FBAEB37}">
  <dimension ref="A1:AB68"/>
  <sheetViews>
    <sheetView workbookViewId="0">
      <selection activeCell="AC10" sqref="AC10"/>
    </sheetView>
  </sheetViews>
  <sheetFormatPr defaultColWidth="10" defaultRowHeight="12"/>
  <cols>
    <col min="1" max="1" width="3.85546875" style="145" customWidth="1"/>
    <col min="2" max="2" width="2" style="145" customWidth="1"/>
    <col min="3" max="3" width="2.140625" style="145" customWidth="1"/>
    <col min="4" max="4" width="2" style="145" customWidth="1"/>
    <col min="5" max="5" width="10" style="145"/>
    <col min="6" max="6" width="5.5703125" style="145" customWidth="1"/>
    <col min="7" max="7" width="10" style="145"/>
    <col min="8" max="8" width="17.42578125" style="145" customWidth="1"/>
    <col min="9" max="9" width="5.85546875" style="145" customWidth="1"/>
    <col min="10" max="10" width="6.7109375" style="145" customWidth="1"/>
    <col min="11" max="12" width="7.28515625" style="145" bestFit="1" customWidth="1"/>
    <col min="13" max="13" width="9.7109375" style="183" customWidth="1"/>
    <col min="14" max="14" width="8.140625" style="145" customWidth="1"/>
    <col min="15" max="16" width="9" style="145" customWidth="1"/>
    <col min="17" max="17" width="8.140625" style="145" customWidth="1"/>
    <col min="18" max="18" width="8.42578125" style="145" customWidth="1"/>
    <col min="19" max="19" width="8.7109375" style="145" customWidth="1"/>
    <col min="20" max="20" width="60.7109375" style="184" customWidth="1"/>
    <col min="21" max="21" width="15.28515625" style="145" hidden="1" customWidth="1"/>
    <col min="22" max="27" width="0" style="145" hidden="1" customWidth="1"/>
    <col min="28" max="16384" width="10" style="145"/>
  </cols>
  <sheetData>
    <row r="1" spans="1:20" ht="20.25">
      <c r="A1" s="289" t="s">
        <v>107</v>
      </c>
      <c r="B1" s="289"/>
      <c r="C1" s="289"/>
      <c r="D1" s="289"/>
      <c r="E1" s="289"/>
      <c r="F1" s="289"/>
      <c r="G1" s="289"/>
      <c r="H1" s="289"/>
      <c r="I1" s="289"/>
      <c r="J1" s="289"/>
      <c r="K1" s="289"/>
      <c r="L1" s="289"/>
      <c r="M1" s="289"/>
      <c r="N1" s="289"/>
      <c r="O1" s="289"/>
      <c r="P1" s="289"/>
      <c r="Q1" s="289"/>
      <c r="R1" s="289"/>
      <c r="S1" s="289"/>
      <c r="T1" s="289"/>
    </row>
    <row r="2" spans="1:20" ht="14.25">
      <c r="A2" s="290" t="s">
        <v>108</v>
      </c>
      <c r="B2" s="290"/>
      <c r="C2" s="290"/>
      <c r="D2" s="290"/>
      <c r="E2" s="290"/>
      <c r="F2" s="290"/>
      <c r="G2" s="290"/>
      <c r="H2" s="290"/>
      <c r="I2" s="290"/>
      <c r="J2" s="290"/>
      <c r="K2" s="290"/>
      <c r="L2" s="290"/>
      <c r="M2" s="290"/>
      <c r="N2" s="290"/>
      <c r="O2" s="290"/>
      <c r="P2" s="290"/>
      <c r="Q2" s="290"/>
      <c r="R2" s="290"/>
      <c r="S2" s="290"/>
      <c r="T2" s="290"/>
    </row>
    <row r="3" spans="1:20" ht="17.25" customHeight="1">
      <c r="A3" s="287" t="s">
        <v>109</v>
      </c>
      <c r="B3" s="288"/>
      <c r="C3" s="288"/>
      <c r="D3" s="288"/>
      <c r="E3" s="288"/>
      <c r="F3" s="288"/>
      <c r="G3" s="288"/>
      <c r="H3" s="288"/>
      <c r="I3" s="288"/>
      <c r="J3" s="288"/>
      <c r="K3" s="288"/>
      <c r="L3" s="288"/>
      <c r="M3" s="288"/>
      <c r="N3" s="288"/>
      <c r="O3" s="288"/>
      <c r="P3" s="288"/>
      <c r="Q3" s="288"/>
      <c r="R3" s="288"/>
      <c r="S3" s="288"/>
      <c r="T3" s="288"/>
    </row>
    <row r="4" spans="1:20" ht="17.25" customHeight="1">
      <c r="A4" s="287" t="s">
        <v>110</v>
      </c>
      <c r="B4" s="288"/>
      <c r="C4" s="288"/>
      <c r="D4" s="288"/>
      <c r="E4" s="288"/>
      <c r="F4" s="288"/>
      <c r="G4" s="288"/>
      <c r="H4" s="288"/>
      <c r="I4" s="288"/>
      <c r="J4" s="288"/>
      <c r="K4" s="288"/>
      <c r="L4" s="288"/>
      <c r="M4" s="288"/>
      <c r="N4" s="288"/>
      <c r="O4" s="288"/>
      <c r="P4" s="288"/>
      <c r="Q4" s="288"/>
      <c r="R4" s="288"/>
      <c r="S4" s="288"/>
      <c r="T4" s="288"/>
    </row>
    <row r="5" spans="1:20" ht="17.25" customHeight="1">
      <c r="A5" s="287" t="s">
        <v>111</v>
      </c>
      <c r="B5" s="288"/>
      <c r="C5" s="288"/>
      <c r="D5" s="288"/>
      <c r="E5" s="288"/>
      <c r="F5" s="288"/>
      <c r="G5" s="288"/>
      <c r="H5" s="288"/>
      <c r="I5" s="288"/>
      <c r="J5" s="288"/>
      <c r="K5" s="288"/>
      <c r="L5" s="288"/>
      <c r="M5" s="288"/>
      <c r="N5" s="288"/>
      <c r="O5" s="288"/>
      <c r="P5" s="288"/>
      <c r="Q5" s="288"/>
      <c r="R5" s="288"/>
      <c r="S5" s="288"/>
      <c r="T5" s="288"/>
    </row>
    <row r="6" spans="1:20" ht="17.25" customHeight="1">
      <c r="A6" s="287" t="s">
        <v>112</v>
      </c>
      <c r="B6" s="288"/>
      <c r="C6" s="288"/>
      <c r="D6" s="288"/>
      <c r="E6" s="288"/>
      <c r="F6" s="288"/>
      <c r="G6" s="288"/>
      <c r="H6" s="288"/>
      <c r="I6" s="288"/>
      <c r="J6" s="288"/>
      <c r="K6" s="288"/>
      <c r="L6" s="288"/>
      <c r="M6" s="288"/>
      <c r="N6" s="288"/>
      <c r="O6" s="288"/>
      <c r="P6" s="288"/>
      <c r="Q6" s="288"/>
      <c r="R6" s="288"/>
      <c r="S6" s="288"/>
      <c r="T6" s="288"/>
    </row>
    <row r="7" spans="1:20" ht="17.25" customHeight="1">
      <c r="A7" s="287" t="s">
        <v>113</v>
      </c>
      <c r="B7" s="288"/>
      <c r="C7" s="288"/>
      <c r="D7" s="288"/>
      <c r="E7" s="288"/>
      <c r="F7" s="288"/>
      <c r="G7" s="288"/>
      <c r="H7" s="288"/>
      <c r="I7" s="288"/>
      <c r="J7" s="288"/>
      <c r="K7" s="288"/>
      <c r="L7" s="288"/>
      <c r="M7" s="288"/>
      <c r="N7" s="288"/>
      <c r="O7" s="288"/>
      <c r="P7" s="288"/>
      <c r="Q7" s="288"/>
      <c r="R7" s="288"/>
      <c r="S7" s="288"/>
      <c r="T7" s="288"/>
    </row>
    <row r="8" spans="1:20" ht="17.25" customHeight="1" thickBot="1">
      <c r="A8" s="287" t="s">
        <v>114</v>
      </c>
      <c r="B8" s="288"/>
      <c r="C8" s="288"/>
      <c r="D8" s="288"/>
      <c r="E8" s="288"/>
      <c r="F8" s="288"/>
      <c r="G8" s="288"/>
      <c r="H8" s="288"/>
      <c r="I8" s="288"/>
      <c r="J8" s="288"/>
      <c r="K8" s="288"/>
      <c r="L8" s="288"/>
      <c r="M8" s="288"/>
      <c r="N8" s="288"/>
      <c r="O8" s="288"/>
      <c r="P8" s="288"/>
      <c r="Q8" s="288"/>
      <c r="R8" s="288"/>
      <c r="S8" s="288"/>
      <c r="T8" s="288"/>
    </row>
    <row r="9" spans="1:20" s="146" customFormat="1" ht="13.9" customHeight="1">
      <c r="A9" s="291" t="s">
        <v>115</v>
      </c>
      <c r="B9" s="292"/>
      <c r="C9" s="292"/>
      <c r="D9" s="292"/>
      <c r="E9" s="292"/>
      <c r="F9" s="292"/>
      <c r="G9" s="292"/>
      <c r="H9" s="292"/>
      <c r="I9" s="292" t="s">
        <v>116</v>
      </c>
      <c r="J9" s="292" t="s">
        <v>117</v>
      </c>
      <c r="K9" s="292"/>
      <c r="L9" s="292"/>
      <c r="M9" s="292"/>
      <c r="N9" s="292" t="s">
        <v>118</v>
      </c>
      <c r="O9" s="295" t="s">
        <v>119</v>
      </c>
      <c r="P9" s="295"/>
      <c r="Q9" s="295"/>
      <c r="R9" s="295"/>
      <c r="S9" s="295"/>
      <c r="T9" s="296" t="s">
        <v>7</v>
      </c>
    </row>
    <row r="10" spans="1:20" s="146" customFormat="1" ht="31.5" customHeight="1">
      <c r="A10" s="293"/>
      <c r="B10" s="294"/>
      <c r="C10" s="294"/>
      <c r="D10" s="294"/>
      <c r="E10" s="294"/>
      <c r="F10" s="294"/>
      <c r="G10" s="294"/>
      <c r="H10" s="294"/>
      <c r="I10" s="294"/>
      <c r="J10" s="294" t="s">
        <v>120</v>
      </c>
      <c r="K10" s="294" t="s">
        <v>121</v>
      </c>
      <c r="L10" s="294" t="s">
        <v>122</v>
      </c>
      <c r="M10" s="302" t="s">
        <v>123</v>
      </c>
      <c r="N10" s="294"/>
      <c r="O10" s="302" t="s">
        <v>124</v>
      </c>
      <c r="P10" s="302" t="s">
        <v>121</v>
      </c>
      <c r="Q10" s="302" t="s">
        <v>125</v>
      </c>
      <c r="R10" s="302" t="s">
        <v>126</v>
      </c>
      <c r="S10" s="302" t="s">
        <v>118</v>
      </c>
      <c r="T10" s="297"/>
    </row>
    <row r="11" spans="1:20" s="146" customFormat="1" ht="12.6" customHeight="1">
      <c r="A11" s="293"/>
      <c r="B11" s="294"/>
      <c r="C11" s="294"/>
      <c r="D11" s="294"/>
      <c r="E11" s="294"/>
      <c r="F11" s="294"/>
      <c r="G11" s="294"/>
      <c r="H11" s="294"/>
      <c r="I11" s="294"/>
      <c r="J11" s="294"/>
      <c r="K11" s="294"/>
      <c r="L11" s="294"/>
      <c r="M11" s="302"/>
      <c r="N11" s="294"/>
      <c r="O11" s="302"/>
      <c r="P11" s="302"/>
      <c r="Q11" s="302"/>
      <c r="R11" s="302"/>
      <c r="S11" s="302"/>
      <c r="T11" s="297"/>
    </row>
    <row r="12" spans="1:20" s="150" customFormat="1" ht="33.6" customHeight="1">
      <c r="A12" s="303">
        <v>1</v>
      </c>
      <c r="B12" s="304"/>
      <c r="C12" s="304"/>
      <c r="D12" s="304"/>
      <c r="E12" s="304"/>
      <c r="F12" s="304"/>
      <c r="G12" s="304"/>
      <c r="H12" s="304"/>
      <c r="I12" s="147">
        <v>2</v>
      </c>
      <c r="J12" s="147">
        <v>3</v>
      </c>
      <c r="K12" s="147">
        <v>4</v>
      </c>
      <c r="L12" s="147">
        <v>5</v>
      </c>
      <c r="M12" s="148">
        <v>6</v>
      </c>
      <c r="N12" s="147">
        <v>7</v>
      </c>
      <c r="O12" s="147">
        <v>8</v>
      </c>
      <c r="P12" s="147">
        <v>9</v>
      </c>
      <c r="Q12" s="147">
        <v>10</v>
      </c>
      <c r="R12" s="147">
        <v>11</v>
      </c>
      <c r="S12" s="147" t="s">
        <v>127</v>
      </c>
      <c r="T12" s="149">
        <v>13</v>
      </c>
    </row>
    <row r="13" spans="1:20">
      <c r="A13" s="305"/>
      <c r="B13" s="305"/>
      <c r="C13" s="305"/>
      <c r="D13" s="305"/>
      <c r="E13" s="305"/>
      <c r="F13" s="305"/>
      <c r="G13" s="305"/>
      <c r="H13" s="305"/>
      <c r="I13" s="151"/>
      <c r="J13" s="151"/>
      <c r="K13" s="151"/>
      <c r="L13" s="151"/>
      <c r="M13" s="152"/>
      <c r="N13" s="151"/>
      <c r="O13" s="151"/>
      <c r="P13" s="151"/>
      <c r="Q13" s="151"/>
      <c r="R13" s="151"/>
      <c r="S13" s="151"/>
      <c r="T13" s="153"/>
    </row>
    <row r="14" spans="1:20">
      <c r="A14" s="306" t="s">
        <v>128</v>
      </c>
      <c r="B14" s="306"/>
      <c r="C14" s="306"/>
      <c r="D14" s="306"/>
      <c r="E14" s="306"/>
      <c r="F14" s="306"/>
      <c r="G14" s="306"/>
      <c r="H14" s="306"/>
      <c r="I14" s="151"/>
      <c r="J14" s="151"/>
      <c r="K14" s="151"/>
      <c r="L14" s="151"/>
      <c r="M14" s="152"/>
      <c r="N14" s="151"/>
      <c r="O14" s="151"/>
      <c r="P14" s="151"/>
      <c r="Q14" s="151"/>
      <c r="R14" s="151"/>
      <c r="S14" s="151"/>
      <c r="T14" s="153"/>
    </row>
    <row r="15" spans="1:20">
      <c r="A15" s="154"/>
      <c r="B15" s="307" t="s">
        <v>129</v>
      </c>
      <c r="C15" s="308"/>
      <c r="D15" s="308"/>
      <c r="E15" s="308"/>
      <c r="F15" s="308"/>
      <c r="G15" s="308"/>
      <c r="H15" s="308"/>
      <c r="I15" s="308"/>
      <c r="J15" s="308"/>
      <c r="K15" s="308"/>
      <c r="L15" s="308"/>
      <c r="M15" s="308"/>
      <c r="N15" s="308"/>
      <c r="O15" s="308"/>
      <c r="P15" s="308"/>
      <c r="Q15" s="308"/>
      <c r="R15" s="308"/>
      <c r="S15" s="309"/>
      <c r="T15" s="153"/>
    </row>
    <row r="16" spans="1:20" ht="18.600000000000001" customHeight="1">
      <c r="A16" s="154"/>
      <c r="B16" s="154"/>
      <c r="C16" s="310" t="s">
        <v>130</v>
      </c>
      <c r="D16" s="311"/>
      <c r="E16" s="311"/>
      <c r="F16" s="311"/>
      <c r="G16" s="311"/>
      <c r="H16" s="311"/>
      <c r="I16" s="311"/>
      <c r="J16" s="311"/>
      <c r="K16" s="311"/>
      <c r="L16" s="311"/>
      <c r="M16" s="311"/>
      <c r="N16" s="311"/>
      <c r="O16" s="311"/>
      <c r="P16" s="311"/>
      <c r="Q16" s="311"/>
      <c r="R16" s="311"/>
      <c r="S16" s="312"/>
      <c r="T16" s="153"/>
    </row>
    <row r="17" spans="1:28" ht="16.5" customHeight="1">
      <c r="A17" s="154"/>
      <c r="B17" s="154"/>
      <c r="C17" s="313" t="s">
        <v>131</v>
      </c>
      <c r="D17" s="314"/>
      <c r="E17" s="314"/>
      <c r="F17" s="314"/>
      <c r="G17" s="314"/>
      <c r="H17" s="314"/>
      <c r="I17" s="314"/>
      <c r="J17" s="314"/>
      <c r="K17" s="314"/>
      <c r="L17" s="314"/>
      <c r="M17" s="314"/>
      <c r="N17" s="314"/>
      <c r="O17" s="314"/>
      <c r="P17" s="314"/>
      <c r="Q17" s="314"/>
      <c r="R17" s="314"/>
      <c r="S17" s="315"/>
      <c r="T17" s="153"/>
    </row>
    <row r="18" spans="1:28">
      <c r="A18" s="154"/>
      <c r="B18" s="154"/>
      <c r="C18" s="154"/>
      <c r="D18" s="306" t="s">
        <v>132</v>
      </c>
      <c r="E18" s="306"/>
      <c r="F18" s="306"/>
      <c r="G18" s="306"/>
      <c r="H18" s="306"/>
      <c r="I18" s="151"/>
      <c r="J18" s="151"/>
      <c r="K18" s="151"/>
      <c r="L18" s="151"/>
      <c r="M18" s="152"/>
      <c r="N18" s="151"/>
      <c r="O18" s="151"/>
      <c r="P18" s="151"/>
      <c r="Q18" s="151"/>
      <c r="R18" s="151"/>
      <c r="S18" s="151"/>
      <c r="T18" s="153"/>
    </row>
    <row r="19" spans="1:28" ht="57.75" customHeight="1">
      <c r="A19" s="154"/>
      <c r="B19" s="154"/>
      <c r="C19" s="154"/>
      <c r="D19" s="154" t="s">
        <v>133</v>
      </c>
      <c r="E19" s="154"/>
      <c r="F19" s="154"/>
      <c r="G19" s="154"/>
      <c r="H19" s="154"/>
      <c r="I19" s="151"/>
      <c r="J19" s="151">
        <v>55</v>
      </c>
      <c r="K19" s="151"/>
      <c r="L19" s="152"/>
      <c r="M19" s="152"/>
      <c r="N19" s="152"/>
      <c r="O19" s="152">
        <v>55</v>
      </c>
      <c r="P19" s="151"/>
      <c r="Q19" s="151"/>
      <c r="R19" s="151"/>
      <c r="S19" s="151"/>
      <c r="T19" s="153"/>
      <c r="U19" s="145">
        <f>N19-171</f>
        <v>-171</v>
      </c>
    </row>
    <row r="20" spans="1:28">
      <c r="A20" s="154"/>
      <c r="B20" s="154"/>
      <c r="C20" s="316" t="s">
        <v>134</v>
      </c>
      <c r="D20" s="317"/>
      <c r="E20" s="317"/>
      <c r="F20" s="317"/>
      <c r="G20" s="317"/>
      <c r="H20" s="317"/>
      <c r="I20" s="317"/>
      <c r="J20" s="317"/>
      <c r="K20" s="317"/>
      <c r="L20" s="317"/>
      <c r="M20" s="317"/>
      <c r="N20" s="317"/>
      <c r="O20" s="317"/>
      <c r="P20" s="317"/>
      <c r="Q20" s="317"/>
      <c r="R20" s="317"/>
      <c r="S20" s="318"/>
      <c r="T20" s="153"/>
    </row>
    <row r="21" spans="1:28">
      <c r="A21" s="154"/>
      <c r="B21" s="154"/>
      <c r="C21" s="154"/>
      <c r="D21" s="306" t="s">
        <v>135</v>
      </c>
      <c r="E21" s="306"/>
      <c r="F21" s="306"/>
      <c r="G21" s="306"/>
      <c r="H21" s="306"/>
      <c r="I21" s="151"/>
      <c r="J21" s="151"/>
      <c r="K21" s="151"/>
      <c r="L21" s="152"/>
      <c r="M21" s="152"/>
      <c r="N21" s="151"/>
      <c r="O21" s="151"/>
      <c r="P21" s="151"/>
      <c r="Q21" s="151"/>
      <c r="R21" s="151"/>
      <c r="S21" s="151"/>
      <c r="T21" s="153"/>
    </row>
    <row r="22" spans="1:28" ht="22.5" customHeight="1">
      <c r="A22" s="154"/>
      <c r="B22" s="154"/>
      <c r="C22" s="154"/>
      <c r="D22" s="154" t="s">
        <v>136</v>
      </c>
      <c r="E22" s="154"/>
      <c r="F22" s="154"/>
      <c r="G22" s="154"/>
      <c r="H22" s="154"/>
      <c r="I22" s="151"/>
      <c r="J22" s="151"/>
      <c r="K22" s="151"/>
      <c r="L22" s="152"/>
      <c r="M22" s="152"/>
      <c r="N22" s="151"/>
      <c r="O22" s="151"/>
      <c r="P22" s="151"/>
      <c r="Q22" s="151"/>
      <c r="R22" s="151"/>
      <c r="S22" s="151"/>
      <c r="T22" s="153"/>
    </row>
    <row r="23" spans="1:28" ht="15.75" customHeight="1">
      <c r="A23" s="154"/>
      <c r="B23" s="154"/>
      <c r="C23" s="154"/>
      <c r="D23" s="154"/>
      <c r="E23" s="301" t="s">
        <v>137</v>
      </c>
      <c r="F23" s="301"/>
      <c r="G23" s="301"/>
      <c r="H23" s="301"/>
      <c r="I23" s="151"/>
      <c r="J23" s="155">
        <v>0.5</v>
      </c>
      <c r="K23" s="155"/>
      <c r="L23" s="156"/>
      <c r="M23" s="157"/>
      <c r="N23" s="157"/>
      <c r="O23" s="157">
        <v>0.72230000000000005</v>
      </c>
      <c r="P23" s="157"/>
      <c r="Q23" s="157"/>
      <c r="R23" s="157"/>
      <c r="S23" s="157"/>
      <c r="T23" s="298" t="s">
        <v>138</v>
      </c>
    </row>
    <row r="24" spans="1:28" ht="17.25" customHeight="1">
      <c r="A24" s="154"/>
      <c r="B24" s="154"/>
      <c r="C24" s="154"/>
      <c r="D24" s="154"/>
      <c r="E24" s="301" t="s">
        <v>139</v>
      </c>
      <c r="F24" s="301"/>
      <c r="G24" s="301"/>
      <c r="H24" s="301"/>
      <c r="I24" s="151"/>
      <c r="J24" s="155">
        <v>0.5</v>
      </c>
      <c r="K24" s="155"/>
      <c r="L24" s="156"/>
      <c r="M24" s="157"/>
      <c r="N24" s="157"/>
      <c r="O24" s="157">
        <v>0.48330000000000001</v>
      </c>
      <c r="P24" s="157"/>
      <c r="Q24" s="157"/>
      <c r="R24" s="157"/>
      <c r="S24" s="157"/>
      <c r="T24" s="299"/>
    </row>
    <row r="25" spans="1:28" ht="26.25" customHeight="1">
      <c r="A25" s="154"/>
      <c r="B25" s="154"/>
      <c r="C25" s="154"/>
      <c r="D25" s="154"/>
      <c r="E25" s="301" t="s">
        <v>140</v>
      </c>
      <c r="F25" s="301"/>
      <c r="G25" s="301"/>
      <c r="H25" s="301"/>
      <c r="I25" s="151"/>
      <c r="J25" s="155">
        <v>0.5</v>
      </c>
      <c r="K25" s="155"/>
      <c r="L25" s="156"/>
      <c r="M25" s="157"/>
      <c r="N25" s="157"/>
      <c r="O25" s="157">
        <v>0.53190000000000004</v>
      </c>
      <c r="P25" s="157"/>
      <c r="Q25" s="157"/>
      <c r="R25" s="157"/>
      <c r="S25" s="157"/>
      <c r="T25" s="300"/>
    </row>
    <row r="26" spans="1:28" ht="32.25" customHeight="1">
      <c r="A26" s="154"/>
      <c r="B26" s="154"/>
      <c r="C26" s="154"/>
      <c r="D26" s="319" t="s">
        <v>141</v>
      </c>
      <c r="E26" s="319"/>
      <c r="F26" s="319"/>
      <c r="G26" s="319"/>
      <c r="H26" s="319"/>
      <c r="I26" s="151"/>
      <c r="J26" s="151">
        <v>437</v>
      </c>
      <c r="K26" s="151"/>
      <c r="L26" s="152"/>
      <c r="M26" s="152"/>
      <c r="N26" s="152"/>
      <c r="O26" s="151">
        <v>111</v>
      </c>
      <c r="P26" s="151"/>
      <c r="Q26" s="151"/>
      <c r="R26" s="152"/>
      <c r="S26" s="151"/>
      <c r="T26" s="153"/>
      <c r="AB26" s="158"/>
    </row>
    <row r="27" spans="1:28">
      <c r="A27" s="154"/>
      <c r="B27" s="154"/>
      <c r="C27" s="306" t="s">
        <v>142</v>
      </c>
      <c r="D27" s="306"/>
      <c r="E27" s="306"/>
      <c r="F27" s="306"/>
      <c r="G27" s="306"/>
      <c r="H27" s="306"/>
      <c r="I27" s="151"/>
      <c r="J27" s="151"/>
      <c r="K27" s="151"/>
      <c r="L27" s="152"/>
      <c r="M27" s="152"/>
      <c r="N27" s="151"/>
      <c r="O27" s="151"/>
      <c r="P27" s="151"/>
      <c r="Q27" s="151"/>
      <c r="R27" s="151"/>
      <c r="S27" s="159"/>
      <c r="T27" s="153"/>
    </row>
    <row r="28" spans="1:28">
      <c r="A28" s="154"/>
      <c r="B28" s="154"/>
      <c r="C28" s="154"/>
      <c r="D28" s="306" t="s">
        <v>135</v>
      </c>
      <c r="E28" s="306"/>
      <c r="F28" s="306"/>
      <c r="G28" s="306"/>
      <c r="H28" s="306"/>
      <c r="I28" s="151"/>
      <c r="J28" s="151"/>
      <c r="K28" s="151"/>
      <c r="L28" s="152"/>
      <c r="M28" s="152"/>
      <c r="N28" s="151"/>
      <c r="O28" s="151"/>
      <c r="P28" s="151"/>
      <c r="Q28" s="151"/>
      <c r="R28" s="151"/>
      <c r="S28" s="151"/>
      <c r="T28" s="153"/>
    </row>
    <row r="29" spans="1:28">
      <c r="A29" s="154"/>
      <c r="B29" s="154"/>
      <c r="C29" s="154"/>
      <c r="D29" s="301" t="s">
        <v>143</v>
      </c>
      <c r="E29" s="301"/>
      <c r="F29" s="301"/>
      <c r="G29" s="301"/>
      <c r="H29" s="301"/>
      <c r="I29" s="151"/>
      <c r="J29" s="151"/>
      <c r="K29" s="151"/>
      <c r="L29" s="152"/>
      <c r="M29" s="152"/>
      <c r="N29" s="151"/>
      <c r="O29" s="151"/>
      <c r="P29" s="151"/>
      <c r="Q29" s="151"/>
      <c r="R29" s="151"/>
      <c r="S29" s="151"/>
      <c r="T29" s="153"/>
      <c r="U29" s="145">
        <v>920855</v>
      </c>
    </row>
    <row r="30" spans="1:28" ht="36.75" customHeight="1">
      <c r="A30" s="154"/>
      <c r="B30" s="154"/>
      <c r="C30" s="154"/>
      <c r="D30" s="154"/>
      <c r="E30" s="301" t="s">
        <v>144</v>
      </c>
      <c r="F30" s="301"/>
      <c r="G30" s="301"/>
      <c r="H30" s="301"/>
      <c r="I30" s="151"/>
      <c r="J30" s="160">
        <v>3.0000000000000001E-3</v>
      </c>
      <c r="K30" s="155"/>
      <c r="L30" s="157"/>
      <c r="M30" s="157"/>
      <c r="N30" s="157"/>
      <c r="O30" s="157">
        <v>0.34</v>
      </c>
      <c r="P30" s="157"/>
      <c r="Q30" s="160"/>
      <c r="R30" s="160"/>
      <c r="S30" s="160"/>
      <c r="T30" s="161"/>
      <c r="U30" s="162">
        <f>18134/U29</f>
        <v>1.9692568319659445E-2</v>
      </c>
      <c r="V30" s="163">
        <f>P30-N30</f>
        <v>0</v>
      </c>
      <c r="AB30" s="162"/>
    </row>
    <row r="31" spans="1:28" ht="51" customHeight="1">
      <c r="A31" s="154"/>
      <c r="B31" s="154"/>
      <c r="C31" s="154"/>
      <c r="D31" s="154"/>
      <c r="E31" s="301" t="s">
        <v>145</v>
      </c>
      <c r="F31" s="301"/>
      <c r="G31" s="301"/>
      <c r="H31" s="301"/>
      <c r="I31" s="151"/>
      <c r="J31" s="151">
        <v>0.1</v>
      </c>
      <c r="K31" s="151"/>
      <c r="L31" s="157"/>
      <c r="M31" s="157"/>
      <c r="N31" s="157"/>
      <c r="O31" s="157">
        <v>0.1</v>
      </c>
      <c r="P31" s="157"/>
      <c r="Q31" s="160"/>
      <c r="R31" s="160"/>
      <c r="S31" s="160"/>
      <c r="T31" s="161"/>
      <c r="U31" s="162">
        <f>703/U29</f>
        <v>7.6342095118123914E-4</v>
      </c>
      <c r="V31" s="163">
        <f t="shared" ref="V31:V33" si="0">P31-N31</f>
        <v>0</v>
      </c>
      <c r="AB31" s="162"/>
    </row>
    <row r="32" spans="1:28" ht="55.5" customHeight="1">
      <c r="A32" s="154"/>
      <c r="B32" s="154"/>
      <c r="C32" s="154"/>
      <c r="D32" s="154"/>
      <c r="E32" s="301" t="s">
        <v>146</v>
      </c>
      <c r="F32" s="301"/>
      <c r="G32" s="301"/>
      <c r="H32" s="301"/>
      <c r="I32" s="151"/>
      <c r="J32" s="155">
        <v>0.3</v>
      </c>
      <c r="K32" s="155"/>
      <c r="L32" s="157"/>
      <c r="M32" s="157"/>
      <c r="N32" s="157"/>
      <c r="O32" s="157">
        <v>0.26329999999999998</v>
      </c>
      <c r="P32" s="157"/>
      <c r="Q32" s="160"/>
      <c r="R32" s="160"/>
      <c r="S32" s="160"/>
      <c r="T32" s="164"/>
      <c r="U32" s="162">
        <f>229347/U29</f>
        <v>0.24905875517861117</v>
      </c>
      <c r="V32" s="163">
        <f t="shared" si="0"/>
        <v>0</v>
      </c>
      <c r="AB32" s="162"/>
    </row>
    <row r="33" spans="1:28" ht="24.95" customHeight="1">
      <c r="A33" s="154"/>
      <c r="B33" s="154"/>
      <c r="C33" s="154"/>
      <c r="D33" s="154"/>
      <c r="E33" s="301" t="s">
        <v>147</v>
      </c>
      <c r="F33" s="301"/>
      <c r="G33" s="301"/>
      <c r="H33" s="301"/>
      <c r="I33" s="151"/>
      <c r="J33" s="155">
        <v>1.8800000000000001E-2</v>
      </c>
      <c r="K33" s="155"/>
      <c r="L33" s="157"/>
      <c r="M33" s="157"/>
      <c r="N33" s="157"/>
      <c r="O33" s="157">
        <v>1.7500000000000002E-2</v>
      </c>
      <c r="P33" s="157"/>
      <c r="Q33" s="160"/>
      <c r="R33" s="160"/>
      <c r="S33" s="160"/>
      <c r="T33" s="164"/>
      <c r="U33" s="162">
        <f>21696/U29</f>
        <v>2.3560712598617591E-2</v>
      </c>
      <c r="V33" s="163">
        <f t="shared" si="0"/>
        <v>0</v>
      </c>
      <c r="AB33" s="162"/>
    </row>
    <row r="34" spans="1:28" ht="28.5" customHeight="1">
      <c r="A34" s="154"/>
      <c r="B34" s="154"/>
      <c r="C34" s="154"/>
      <c r="D34" s="165" t="s">
        <v>148</v>
      </c>
      <c r="E34" s="319" t="s">
        <v>149</v>
      </c>
      <c r="F34" s="319"/>
      <c r="G34" s="319"/>
      <c r="H34" s="319"/>
      <c r="I34" s="151"/>
      <c r="J34" s="155">
        <v>1</v>
      </c>
      <c r="K34" s="155"/>
      <c r="L34" s="151"/>
      <c r="M34" s="157"/>
      <c r="N34" s="157"/>
      <c r="O34" s="157">
        <v>1</v>
      </c>
      <c r="P34" s="157"/>
      <c r="Q34" s="157"/>
      <c r="R34" s="157"/>
      <c r="S34" s="157"/>
      <c r="T34" s="153"/>
    </row>
    <row r="35" spans="1:28">
      <c r="A35" s="154"/>
      <c r="B35" s="154"/>
      <c r="C35" s="154"/>
      <c r="D35" s="306" t="s">
        <v>132</v>
      </c>
      <c r="E35" s="306"/>
      <c r="F35" s="306"/>
      <c r="G35" s="306"/>
      <c r="H35" s="306"/>
      <c r="I35" s="151"/>
      <c r="J35" s="151"/>
      <c r="K35" s="151"/>
      <c r="L35" s="152"/>
      <c r="M35" s="152"/>
      <c r="N35" s="151"/>
      <c r="O35" s="151"/>
      <c r="P35" s="151"/>
      <c r="Q35" s="151"/>
      <c r="R35" s="151"/>
      <c r="S35" s="151"/>
      <c r="T35" s="153"/>
    </row>
    <row r="36" spans="1:28" ht="26.1" customHeight="1">
      <c r="A36" s="154"/>
      <c r="B36" s="154"/>
      <c r="C36" s="154"/>
      <c r="D36" s="319" t="s">
        <v>150</v>
      </c>
      <c r="E36" s="319"/>
      <c r="F36" s="319"/>
      <c r="G36" s="319"/>
      <c r="H36" s="319"/>
      <c r="I36" s="151"/>
      <c r="J36" s="151"/>
      <c r="K36" s="151"/>
      <c r="L36" s="152"/>
      <c r="M36" s="152"/>
      <c r="N36" s="151"/>
      <c r="O36" s="151"/>
      <c r="P36" s="151"/>
      <c r="Q36" s="151"/>
      <c r="R36" s="151"/>
      <c r="S36" s="151"/>
      <c r="T36" s="153"/>
    </row>
    <row r="37" spans="1:28" ht="47.25" customHeight="1">
      <c r="A37" s="154"/>
      <c r="B37" s="154"/>
      <c r="C37" s="154"/>
      <c r="D37" s="154"/>
      <c r="E37" s="301" t="s">
        <v>151</v>
      </c>
      <c r="F37" s="301"/>
      <c r="G37" s="301"/>
      <c r="H37" s="301"/>
      <c r="I37" s="151"/>
      <c r="J37" s="151">
        <v>4</v>
      </c>
      <c r="K37" s="151"/>
      <c r="L37" s="151"/>
      <c r="M37" s="152"/>
      <c r="N37" s="152"/>
      <c r="O37" s="166">
        <v>4</v>
      </c>
      <c r="P37" s="166"/>
      <c r="Q37" s="166"/>
      <c r="R37" s="166"/>
      <c r="S37" s="166"/>
      <c r="T37" s="167"/>
    </row>
    <row r="38" spans="1:28" ht="39" customHeight="1">
      <c r="A38" s="154"/>
      <c r="B38" s="154"/>
      <c r="C38" s="154"/>
      <c r="D38" s="154"/>
      <c r="E38" s="301" t="s">
        <v>152</v>
      </c>
      <c r="F38" s="301"/>
      <c r="G38" s="301"/>
      <c r="H38" s="301"/>
      <c r="I38" s="151"/>
      <c r="J38" s="151">
        <v>382</v>
      </c>
      <c r="K38" s="151"/>
      <c r="L38" s="151"/>
      <c r="M38" s="152"/>
      <c r="N38" s="152"/>
      <c r="O38" s="166">
        <v>382</v>
      </c>
      <c r="P38" s="166"/>
      <c r="Q38" s="166"/>
      <c r="R38" s="166"/>
      <c r="S38" s="166"/>
      <c r="T38" s="167"/>
    </row>
    <row r="39" spans="1:28" ht="43.5" customHeight="1">
      <c r="A39" s="154"/>
      <c r="B39" s="154"/>
      <c r="C39" s="154"/>
      <c r="D39" s="154"/>
      <c r="E39" s="301" t="s">
        <v>153</v>
      </c>
      <c r="F39" s="301"/>
      <c r="G39" s="301"/>
      <c r="H39" s="301"/>
      <c r="I39" s="151"/>
      <c r="J39" s="151">
        <v>10</v>
      </c>
      <c r="K39" s="151"/>
      <c r="L39" s="151"/>
      <c r="M39" s="152"/>
      <c r="N39" s="152"/>
      <c r="O39" s="166">
        <v>10</v>
      </c>
      <c r="P39" s="166"/>
      <c r="Q39" s="166"/>
      <c r="R39" s="166"/>
      <c r="S39" s="166"/>
      <c r="T39" s="167"/>
    </row>
    <row r="40" spans="1:28" ht="27.75" customHeight="1">
      <c r="A40" s="154"/>
      <c r="B40" s="154"/>
      <c r="C40" s="154"/>
      <c r="D40" s="319" t="s">
        <v>154</v>
      </c>
      <c r="E40" s="319"/>
      <c r="F40" s="319"/>
      <c r="G40" s="319"/>
      <c r="H40" s="319"/>
      <c r="I40" s="151"/>
      <c r="J40" s="151">
        <v>191</v>
      </c>
      <c r="K40" s="151"/>
      <c r="L40" s="151"/>
      <c r="M40" s="166"/>
      <c r="N40" s="166"/>
      <c r="O40" s="168">
        <v>191</v>
      </c>
      <c r="P40" s="168"/>
      <c r="Q40" s="168"/>
      <c r="R40" s="168"/>
      <c r="S40" s="168"/>
      <c r="T40" s="167"/>
      <c r="Z40" s="145">
        <f>161+796</f>
        <v>957</v>
      </c>
      <c r="AA40" s="145">
        <f>1002-957</f>
        <v>45</v>
      </c>
    </row>
    <row r="41" spans="1:28" ht="45" customHeight="1">
      <c r="A41" s="154"/>
      <c r="B41" s="154"/>
      <c r="C41" s="154"/>
      <c r="D41" s="319" t="s">
        <v>155</v>
      </c>
      <c r="E41" s="301"/>
      <c r="F41" s="301"/>
      <c r="G41" s="301"/>
      <c r="H41" s="301"/>
      <c r="I41" s="151"/>
      <c r="J41" s="168">
        <v>382</v>
      </c>
      <c r="K41" s="168"/>
      <c r="L41" s="151"/>
      <c r="M41" s="166"/>
      <c r="N41" s="166"/>
      <c r="O41" s="166">
        <v>382</v>
      </c>
      <c r="P41" s="166"/>
      <c r="Q41" s="168"/>
      <c r="R41" s="168"/>
      <c r="S41" s="168"/>
      <c r="T41" s="167"/>
    </row>
    <row r="42" spans="1:28" ht="20.100000000000001" customHeight="1">
      <c r="A42" s="154"/>
      <c r="B42" s="154"/>
      <c r="C42" s="313" t="s">
        <v>156</v>
      </c>
      <c r="D42" s="314"/>
      <c r="E42" s="314"/>
      <c r="F42" s="314"/>
      <c r="G42" s="314"/>
      <c r="H42" s="314"/>
      <c r="I42" s="314"/>
      <c r="J42" s="314"/>
      <c r="K42" s="314"/>
      <c r="L42" s="314"/>
      <c r="M42" s="314"/>
      <c r="N42" s="314"/>
      <c r="O42" s="314"/>
      <c r="P42" s="314"/>
      <c r="Q42" s="314"/>
      <c r="R42" s="314"/>
      <c r="S42" s="315"/>
      <c r="T42" s="169"/>
    </row>
    <row r="43" spans="1:28">
      <c r="A43" s="154"/>
      <c r="B43" s="154"/>
      <c r="C43" s="154"/>
      <c r="D43" s="306" t="s">
        <v>135</v>
      </c>
      <c r="E43" s="306"/>
      <c r="F43" s="306"/>
      <c r="G43" s="306"/>
      <c r="H43" s="306"/>
      <c r="I43" s="151"/>
      <c r="J43" s="151"/>
      <c r="K43" s="152"/>
      <c r="L43" s="152"/>
      <c r="M43" s="152"/>
      <c r="N43" s="151"/>
      <c r="O43" s="151"/>
      <c r="P43" s="151"/>
      <c r="Q43" s="151"/>
      <c r="R43" s="151"/>
      <c r="S43" s="151"/>
      <c r="T43" s="169" t="s">
        <v>157</v>
      </c>
    </row>
    <row r="44" spans="1:28">
      <c r="A44" s="154"/>
      <c r="B44" s="154"/>
      <c r="C44" s="154"/>
      <c r="D44" s="301" t="s">
        <v>158</v>
      </c>
      <c r="E44" s="301"/>
      <c r="F44" s="301"/>
      <c r="G44" s="301"/>
      <c r="H44" s="301"/>
      <c r="I44" s="151"/>
      <c r="J44" s="160"/>
      <c r="K44" s="157"/>
      <c r="L44" s="157"/>
      <c r="M44" s="157"/>
      <c r="N44" s="151"/>
      <c r="O44" s="151"/>
      <c r="P44" s="151"/>
      <c r="Q44" s="151"/>
      <c r="R44" s="151"/>
      <c r="S44" s="151"/>
      <c r="T44" s="153"/>
    </row>
    <row r="45" spans="1:28" ht="17.25" customHeight="1">
      <c r="A45" s="154"/>
      <c r="B45" s="154"/>
      <c r="C45" s="154"/>
      <c r="D45" s="154"/>
      <c r="E45" s="301" t="s">
        <v>137</v>
      </c>
      <c r="F45" s="301"/>
      <c r="G45" s="301"/>
      <c r="H45" s="301"/>
      <c r="I45" s="151"/>
      <c r="J45" s="160">
        <v>0.98839999999999995</v>
      </c>
      <c r="K45" s="157"/>
      <c r="L45" s="170"/>
      <c r="M45" s="170"/>
      <c r="N45" s="170"/>
      <c r="O45" s="157">
        <v>0.99390000000000001</v>
      </c>
      <c r="P45" s="157"/>
      <c r="Q45" s="157"/>
      <c r="R45" s="160"/>
      <c r="S45" s="160"/>
      <c r="T45" s="320"/>
    </row>
    <row r="46" spans="1:28" ht="45.75" customHeight="1">
      <c r="A46" s="154"/>
      <c r="B46" s="154"/>
      <c r="C46" s="154"/>
      <c r="D46" s="154"/>
      <c r="E46" s="301" t="s">
        <v>159</v>
      </c>
      <c r="F46" s="301"/>
      <c r="G46" s="301"/>
      <c r="H46" s="301"/>
      <c r="I46" s="151"/>
      <c r="J46" s="160">
        <v>0.94630000000000003</v>
      </c>
      <c r="K46" s="157"/>
      <c r="L46" s="170"/>
      <c r="M46" s="170"/>
      <c r="N46" s="170"/>
      <c r="O46" s="157">
        <v>0.93740000000000001</v>
      </c>
      <c r="P46" s="157"/>
      <c r="Q46" s="157"/>
      <c r="R46" s="160"/>
      <c r="S46" s="160"/>
      <c r="T46" s="320"/>
    </row>
    <row r="47" spans="1:28">
      <c r="A47" s="154"/>
      <c r="B47" s="154"/>
      <c r="C47" s="154"/>
      <c r="D47" s="301" t="s">
        <v>160</v>
      </c>
      <c r="E47" s="301"/>
      <c r="F47" s="301"/>
      <c r="G47" s="301"/>
      <c r="H47" s="301"/>
      <c r="I47" s="151"/>
      <c r="J47" s="151"/>
      <c r="K47" s="152"/>
      <c r="L47" s="151"/>
      <c r="M47" s="152"/>
      <c r="N47" s="152"/>
      <c r="O47" s="152"/>
      <c r="P47" s="152"/>
      <c r="Q47" s="151"/>
      <c r="R47" s="151"/>
      <c r="S47" s="152"/>
      <c r="T47" s="153"/>
    </row>
    <row r="48" spans="1:28" ht="28.5" customHeight="1">
      <c r="A48" s="154"/>
      <c r="B48" s="154"/>
      <c r="C48" s="154"/>
      <c r="D48" s="154"/>
      <c r="E48" s="301" t="s">
        <v>137</v>
      </c>
      <c r="F48" s="301"/>
      <c r="G48" s="301"/>
      <c r="H48" s="301"/>
      <c r="I48" s="151"/>
      <c r="J48" s="160">
        <v>0.95</v>
      </c>
      <c r="K48" s="157"/>
      <c r="L48" s="170"/>
      <c r="M48" s="170"/>
      <c r="N48" s="170"/>
      <c r="O48" s="157">
        <v>0.9708</v>
      </c>
      <c r="P48" s="157"/>
      <c r="Q48" s="160"/>
      <c r="R48" s="160"/>
      <c r="S48" s="160"/>
      <c r="T48" s="320"/>
    </row>
    <row r="49" spans="1:21" ht="31.5" customHeight="1">
      <c r="A49" s="154"/>
      <c r="B49" s="154"/>
      <c r="C49" s="154"/>
      <c r="D49" s="154"/>
      <c r="E49" s="301" t="s">
        <v>159</v>
      </c>
      <c r="F49" s="301"/>
      <c r="G49" s="301"/>
      <c r="H49" s="301"/>
      <c r="I49" s="151"/>
      <c r="J49" s="151">
        <v>90</v>
      </c>
      <c r="K49" s="171"/>
      <c r="L49" s="170"/>
      <c r="M49" s="170"/>
      <c r="N49" s="170"/>
      <c r="O49" s="171">
        <v>0.8115</v>
      </c>
      <c r="P49" s="171"/>
      <c r="Q49" s="160"/>
      <c r="R49" s="160"/>
      <c r="S49" s="160"/>
      <c r="T49" s="320"/>
    </row>
    <row r="50" spans="1:21" ht="33.950000000000003" customHeight="1">
      <c r="A50" s="154"/>
      <c r="B50" s="154"/>
      <c r="C50" s="154"/>
      <c r="D50" s="319" t="s">
        <v>161</v>
      </c>
      <c r="E50" s="319"/>
      <c r="F50" s="319"/>
      <c r="G50" s="319"/>
      <c r="H50" s="319"/>
      <c r="I50" s="151"/>
      <c r="J50" s="151"/>
      <c r="K50" s="152"/>
      <c r="L50" s="152"/>
      <c r="M50" s="152"/>
      <c r="N50" s="151"/>
      <c r="O50" s="151"/>
      <c r="P50" s="151"/>
      <c r="Q50" s="151"/>
      <c r="R50" s="151"/>
      <c r="S50" s="151"/>
      <c r="T50" s="153"/>
    </row>
    <row r="51" spans="1:21" ht="33.75" customHeight="1">
      <c r="A51" s="154"/>
      <c r="B51" s="154"/>
      <c r="C51" s="154"/>
      <c r="D51" s="154"/>
      <c r="E51" s="301" t="s">
        <v>162</v>
      </c>
      <c r="F51" s="301"/>
      <c r="G51" s="301"/>
      <c r="H51" s="301"/>
      <c r="I51" s="151"/>
      <c r="J51" s="160">
        <v>0.34</v>
      </c>
      <c r="K51" s="151"/>
      <c r="L51" s="152"/>
      <c r="M51" s="157"/>
      <c r="N51" s="157"/>
      <c r="O51" s="172">
        <v>79.28</v>
      </c>
      <c r="P51" s="151"/>
      <c r="Q51" s="151"/>
      <c r="R51" s="151"/>
      <c r="S51" s="151"/>
      <c r="T51" s="153"/>
    </row>
    <row r="52" spans="1:21" ht="36" customHeight="1">
      <c r="A52" s="154"/>
      <c r="B52" s="154"/>
      <c r="C52" s="154"/>
      <c r="D52" s="154"/>
      <c r="E52" s="301" t="s">
        <v>163</v>
      </c>
      <c r="F52" s="301"/>
      <c r="G52" s="301"/>
      <c r="H52" s="301"/>
      <c r="I52" s="151"/>
      <c r="J52" s="160">
        <v>0.52</v>
      </c>
      <c r="K52" s="151"/>
      <c r="L52" s="152"/>
      <c r="M52" s="157"/>
      <c r="N52" s="157"/>
      <c r="O52" s="172">
        <v>78.8</v>
      </c>
      <c r="P52" s="151"/>
      <c r="Q52" s="151"/>
      <c r="R52" s="151"/>
      <c r="S52" s="151"/>
      <c r="T52" s="153"/>
    </row>
    <row r="53" spans="1:21" ht="48" customHeight="1">
      <c r="A53" s="154"/>
      <c r="B53" s="154"/>
      <c r="C53" s="154"/>
      <c r="D53" s="154"/>
      <c r="E53" s="301" t="s">
        <v>164</v>
      </c>
      <c r="F53" s="301"/>
      <c r="G53" s="301"/>
      <c r="H53" s="301"/>
      <c r="I53" s="151"/>
      <c r="J53" s="160">
        <v>0.19</v>
      </c>
      <c r="K53" s="151"/>
      <c r="L53" s="152"/>
      <c r="M53" s="157"/>
      <c r="N53" s="157"/>
      <c r="O53" s="172">
        <v>79</v>
      </c>
      <c r="P53" s="151"/>
      <c r="Q53" s="151"/>
      <c r="R53" s="151"/>
      <c r="S53" s="151"/>
      <c r="T53" s="153"/>
    </row>
    <row r="54" spans="1:21">
      <c r="A54" s="154"/>
      <c r="B54" s="154"/>
      <c r="C54" s="154"/>
      <c r="D54" s="306" t="s">
        <v>132</v>
      </c>
      <c r="E54" s="306"/>
      <c r="F54" s="306"/>
      <c r="G54" s="306"/>
      <c r="H54" s="306"/>
      <c r="I54" s="151"/>
      <c r="J54" s="151"/>
      <c r="K54" s="151"/>
      <c r="L54" s="152"/>
      <c r="M54" s="152"/>
      <c r="N54" s="151"/>
      <c r="O54" s="151"/>
      <c r="P54" s="151"/>
      <c r="Q54" s="151"/>
      <c r="R54" s="151"/>
      <c r="S54" s="151"/>
      <c r="T54" s="153"/>
    </row>
    <row r="55" spans="1:21" ht="38.25" customHeight="1">
      <c r="A55" s="154"/>
      <c r="B55" s="154"/>
      <c r="C55" s="154"/>
      <c r="D55" s="319" t="s">
        <v>165</v>
      </c>
      <c r="E55" s="301"/>
      <c r="F55" s="301"/>
      <c r="G55" s="301"/>
      <c r="H55" s="301"/>
      <c r="I55" s="151"/>
      <c r="J55" s="151">
        <v>12164</v>
      </c>
      <c r="K55" s="151"/>
      <c r="L55" s="152"/>
      <c r="M55" s="166"/>
      <c r="N55" s="166"/>
      <c r="O55" s="173">
        <v>12164</v>
      </c>
      <c r="P55" s="173"/>
      <c r="Q55" s="168"/>
      <c r="R55" s="168"/>
      <c r="S55" s="168"/>
      <c r="T55" s="164"/>
    </row>
    <row r="56" spans="1:21">
      <c r="A56" s="154"/>
      <c r="B56" s="154"/>
      <c r="C56" s="154"/>
      <c r="D56" s="154"/>
      <c r="E56" s="301"/>
      <c r="F56" s="301"/>
      <c r="G56" s="301"/>
      <c r="H56" s="301"/>
      <c r="I56" s="151"/>
      <c r="J56" s="151"/>
      <c r="K56" s="151"/>
      <c r="L56" s="152"/>
      <c r="M56" s="174"/>
      <c r="N56" s="151"/>
      <c r="O56" s="151"/>
      <c r="P56" s="151"/>
      <c r="Q56" s="151"/>
      <c r="R56" s="151"/>
      <c r="S56" s="151"/>
      <c r="T56" s="153"/>
    </row>
    <row r="57" spans="1:21" ht="26.45" customHeight="1">
      <c r="A57" s="154"/>
      <c r="B57" s="154"/>
      <c r="C57" s="313" t="s">
        <v>166</v>
      </c>
      <c r="D57" s="314"/>
      <c r="E57" s="314"/>
      <c r="F57" s="314"/>
      <c r="G57" s="314"/>
      <c r="H57" s="314"/>
      <c r="I57" s="314"/>
      <c r="J57" s="314"/>
      <c r="K57" s="314"/>
      <c r="L57" s="314"/>
      <c r="M57" s="314"/>
      <c r="N57" s="314"/>
      <c r="O57" s="314"/>
      <c r="P57" s="314"/>
      <c r="Q57" s="314"/>
      <c r="R57" s="314"/>
      <c r="S57" s="315"/>
      <c r="T57" s="153"/>
    </row>
    <row r="58" spans="1:21">
      <c r="A58" s="154"/>
      <c r="B58" s="154"/>
      <c r="C58" s="154"/>
      <c r="D58" s="306" t="s">
        <v>135</v>
      </c>
      <c r="E58" s="306"/>
      <c r="F58" s="306"/>
      <c r="G58" s="306"/>
      <c r="H58" s="306"/>
      <c r="I58" s="151"/>
      <c r="J58" s="151"/>
      <c r="K58" s="151"/>
      <c r="L58" s="152"/>
      <c r="M58" s="152"/>
      <c r="N58" s="151"/>
      <c r="O58" s="151"/>
      <c r="P58" s="151"/>
      <c r="Q58" s="151"/>
      <c r="R58" s="151"/>
      <c r="S58" s="151"/>
      <c r="T58" s="153"/>
    </row>
    <row r="59" spans="1:21" ht="36" customHeight="1">
      <c r="A59" s="154"/>
      <c r="B59" s="154"/>
      <c r="C59" s="154"/>
      <c r="D59" s="319" t="s">
        <v>167</v>
      </c>
      <c r="E59" s="319"/>
      <c r="F59" s="319"/>
      <c r="G59" s="319"/>
      <c r="H59" s="319"/>
      <c r="I59" s="151"/>
      <c r="J59" s="175">
        <v>1</v>
      </c>
      <c r="K59" s="151"/>
      <c r="L59" s="152"/>
      <c r="M59" s="176"/>
      <c r="N59" s="176"/>
      <c r="O59" s="176">
        <v>1</v>
      </c>
      <c r="P59" s="176"/>
      <c r="Q59" s="176"/>
      <c r="R59" s="176"/>
      <c r="S59" s="176"/>
      <c r="T59" s="153"/>
    </row>
    <row r="60" spans="1:21">
      <c r="A60" s="154"/>
      <c r="B60" s="154"/>
      <c r="C60" s="154"/>
      <c r="D60" s="306" t="s">
        <v>132</v>
      </c>
      <c r="E60" s="306"/>
      <c r="F60" s="306"/>
      <c r="G60" s="306"/>
      <c r="H60" s="306"/>
      <c r="I60" s="151"/>
      <c r="J60" s="151"/>
      <c r="K60" s="151"/>
      <c r="L60" s="152"/>
      <c r="M60" s="152"/>
      <c r="N60" s="152"/>
      <c r="O60" s="151"/>
      <c r="P60" s="151"/>
      <c r="Q60" s="151"/>
      <c r="R60" s="151"/>
      <c r="S60" s="151"/>
      <c r="T60" s="153"/>
    </row>
    <row r="61" spans="1:21" ht="18.95" customHeight="1">
      <c r="A61" s="154"/>
      <c r="B61" s="154"/>
      <c r="C61" s="154"/>
      <c r="D61" s="310" t="s">
        <v>168</v>
      </c>
      <c r="E61" s="311"/>
      <c r="F61" s="311"/>
      <c r="G61" s="311"/>
      <c r="H61" s="311"/>
      <c r="I61" s="311"/>
      <c r="J61" s="311"/>
      <c r="K61" s="312"/>
      <c r="L61" s="152"/>
      <c r="M61" s="152"/>
      <c r="N61" s="152"/>
      <c r="O61" s="151"/>
      <c r="P61" s="151"/>
      <c r="Q61" s="151"/>
      <c r="R61" s="151"/>
      <c r="S61" s="151"/>
      <c r="T61" s="153"/>
    </row>
    <row r="62" spans="1:21" ht="48" customHeight="1">
      <c r="A62" s="154"/>
      <c r="B62" s="154"/>
      <c r="C62" s="154"/>
      <c r="D62" s="154"/>
      <c r="E62" s="321" t="s">
        <v>169</v>
      </c>
      <c r="F62" s="321"/>
      <c r="G62" s="321"/>
      <c r="H62" s="321"/>
      <c r="I62" s="152"/>
      <c r="J62" s="152">
        <v>4664</v>
      </c>
      <c r="K62" s="152"/>
      <c r="L62" s="177"/>
      <c r="M62" s="177"/>
      <c r="N62" s="177"/>
      <c r="O62" s="177">
        <v>4664</v>
      </c>
      <c r="P62" s="166"/>
      <c r="Q62" s="166"/>
      <c r="R62" s="166"/>
      <c r="S62" s="166"/>
      <c r="T62" s="178"/>
      <c r="U62" s="179"/>
    </row>
    <row r="63" spans="1:21" ht="23.1" customHeight="1">
      <c r="A63" s="154"/>
      <c r="B63" s="154"/>
      <c r="C63" s="154"/>
      <c r="D63" s="154"/>
      <c r="E63" s="321" t="s">
        <v>170</v>
      </c>
      <c r="F63" s="321"/>
      <c r="G63" s="321"/>
      <c r="H63" s="321"/>
      <c r="I63" s="152"/>
      <c r="J63" s="152">
        <v>357</v>
      </c>
      <c r="K63" s="152"/>
      <c r="L63" s="166"/>
      <c r="M63" s="166"/>
      <c r="N63" s="166"/>
      <c r="O63" s="166">
        <v>357</v>
      </c>
      <c r="P63" s="166"/>
      <c r="Q63" s="166"/>
      <c r="R63" s="166"/>
      <c r="S63" s="166"/>
      <c r="T63" s="180"/>
      <c r="U63" s="179"/>
    </row>
    <row r="64" spans="1:21" s="183" customFormat="1">
      <c r="A64" s="181"/>
      <c r="B64" s="181"/>
      <c r="C64" s="181"/>
      <c r="D64" s="181"/>
      <c r="E64" s="181"/>
      <c r="F64" s="181"/>
      <c r="G64" s="181"/>
      <c r="H64" s="181"/>
      <c r="I64" s="181"/>
      <c r="J64" s="181"/>
      <c r="K64" s="181"/>
      <c r="L64" s="181"/>
      <c r="M64" s="181"/>
      <c r="N64" s="181"/>
      <c r="O64" s="181"/>
      <c r="P64" s="181"/>
      <c r="Q64" s="181"/>
      <c r="R64" s="181"/>
      <c r="S64" s="181"/>
      <c r="T64" s="182"/>
    </row>
    <row r="65" ht="16.5" customHeight="1"/>
    <row r="66" ht="16.5" customHeight="1"/>
    <row r="67" ht="16.5" customHeight="1"/>
    <row r="68" ht="16.5" customHeight="1"/>
  </sheetData>
  <mergeCells count="76">
    <mergeCell ref="E62:H62"/>
    <mergeCell ref="E63:H63"/>
    <mergeCell ref="E56:H56"/>
    <mergeCell ref="C57:S57"/>
    <mergeCell ref="D58:H58"/>
    <mergeCell ref="D59:H59"/>
    <mergeCell ref="D60:H60"/>
    <mergeCell ref="D61:K61"/>
    <mergeCell ref="D55:H55"/>
    <mergeCell ref="D44:H44"/>
    <mergeCell ref="E45:H45"/>
    <mergeCell ref="T45:T46"/>
    <mergeCell ref="E46:H46"/>
    <mergeCell ref="D47:H47"/>
    <mergeCell ref="E48:H48"/>
    <mergeCell ref="T48:T49"/>
    <mergeCell ref="E49:H49"/>
    <mergeCell ref="D50:H50"/>
    <mergeCell ref="E51:H51"/>
    <mergeCell ref="E52:H52"/>
    <mergeCell ref="E53:H53"/>
    <mergeCell ref="D54:H54"/>
    <mergeCell ref="D43:H43"/>
    <mergeCell ref="E32:H32"/>
    <mergeCell ref="E33:H33"/>
    <mergeCell ref="E34:H34"/>
    <mergeCell ref="D35:H35"/>
    <mergeCell ref="D36:H36"/>
    <mergeCell ref="E37:H37"/>
    <mergeCell ref="E38:H38"/>
    <mergeCell ref="E39:H39"/>
    <mergeCell ref="D40:H40"/>
    <mergeCell ref="D41:H41"/>
    <mergeCell ref="C42:S42"/>
    <mergeCell ref="E31:H31"/>
    <mergeCell ref="C17:S17"/>
    <mergeCell ref="D18:H18"/>
    <mergeCell ref="C20:S20"/>
    <mergeCell ref="D21:H21"/>
    <mergeCell ref="E23:H23"/>
    <mergeCell ref="D26:H26"/>
    <mergeCell ref="C27:H27"/>
    <mergeCell ref="D28:H28"/>
    <mergeCell ref="D29:H29"/>
    <mergeCell ref="E30:H30"/>
    <mergeCell ref="T23:T25"/>
    <mergeCell ref="E24:H24"/>
    <mergeCell ref="E25:H25"/>
    <mergeCell ref="S10:S11"/>
    <mergeCell ref="A12:H12"/>
    <mergeCell ref="A13:H13"/>
    <mergeCell ref="A14:H14"/>
    <mergeCell ref="B15:S15"/>
    <mergeCell ref="C16:S16"/>
    <mergeCell ref="L10:L11"/>
    <mergeCell ref="M10:M11"/>
    <mergeCell ref="O10:O11"/>
    <mergeCell ref="P10:P11"/>
    <mergeCell ref="Q10:Q11"/>
    <mergeCell ref="R10:R11"/>
    <mergeCell ref="A7:T7"/>
    <mergeCell ref="A8:T8"/>
    <mergeCell ref="A9:H11"/>
    <mergeCell ref="I9:I11"/>
    <mergeCell ref="J9:M9"/>
    <mergeCell ref="N9:N11"/>
    <mergeCell ref="O9:S9"/>
    <mergeCell ref="T9:T11"/>
    <mergeCell ref="J10:J11"/>
    <mergeCell ref="K10:K11"/>
    <mergeCell ref="A6:T6"/>
    <mergeCell ref="A1:T1"/>
    <mergeCell ref="A2:T2"/>
    <mergeCell ref="A3:T3"/>
    <mergeCell ref="A4:T4"/>
    <mergeCell ref="A5:T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DROP DOWN SOURCE</vt:lpstr>
      <vt:lpstr>Template 1</vt:lpstr>
      <vt:lpstr>Template 2</vt:lpstr>
      <vt:lpstr>Template 3</vt:lpstr>
      <vt:lpstr>Template 4</vt:lpstr>
      <vt:lpstr>Template 5</vt:lpstr>
      <vt:lpstr>Template 6</vt:lpstr>
      <vt:lpstr>KRA_1_INSTRUCTIONAL_SUPERVISION</vt:lpstr>
      <vt:lpstr>KRA_2_TECHNICAL_ASSISTANCE_IN_SCHOOL_MANAGEMENT</vt:lpstr>
      <vt:lpstr>KRA_3_MONITORING_AND_EVALUATION</vt:lpstr>
      <vt:lpstr>KRA_4_CURRICULUM_DEVELOPMENT__ENRICHMENT_AND_LOCALIZATION</vt:lpstr>
      <vt:lpstr>KRA_5_LEARNING_OUTCOMES_ASSESSMENT</vt:lpstr>
      <vt:lpstr>KRA_6_RESEARCH</vt:lpstr>
      <vt:lpstr>KRA_7_TECHNICAL_ASSISTANCE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Noli Mar</cp:lastModifiedBy>
  <cp:lastPrinted>2023-03-27T12:47:39Z</cp:lastPrinted>
  <dcterms:created xsi:type="dcterms:W3CDTF">2016-01-05T05:28:43Z</dcterms:created>
  <dcterms:modified xsi:type="dcterms:W3CDTF">2026-02-10T08:35:49Z</dcterms:modified>
</cp:coreProperties>
</file>