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3.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drawings/drawing4.xml" ContentType="application/vnd.openxmlformats-officedocument.drawing+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autoCompressPictures="0"/>
  <mc:AlternateContent xmlns:mc="http://schemas.openxmlformats.org/markup-compatibility/2006">
    <mc:Choice Requires="x15">
      <x15ac:absPath xmlns:x15ac="http://schemas.microsoft.com/office/spreadsheetml/2010/11/ac" url="C:\Users\NolimarNavarro\Desktop\SMEA and DsMEA Data Gathering Template\"/>
    </mc:Choice>
  </mc:AlternateContent>
  <xr:revisionPtr revIDLastSave="0" documentId="13_ncr:1_{0DE50AB9-F955-45A2-9169-6C777599175B}" xr6:coauthVersionLast="47" xr6:coauthVersionMax="47" xr10:uidLastSave="{00000000-0000-0000-0000-000000000000}"/>
  <bookViews>
    <workbookView xWindow="-110" yWindow="-110" windowWidth="19420" windowHeight="10300" tabRatio="867" firstSheet="3" activeTab="6" xr2:uid="{00000000-000D-0000-FFFF-FFFF00000000}"/>
  </bookViews>
  <sheets>
    <sheet name="Access" sheetId="46" state="hidden" r:id="rId1"/>
    <sheet name="Quality" sheetId="47" state="hidden" r:id="rId2"/>
    <sheet name="Governance" sheetId="48" state="hidden" r:id="rId3"/>
    <sheet name="Data Elements " sheetId="49" r:id="rId4"/>
    <sheet name="DISTRICT CONSOL" sheetId="89" r:id="rId5"/>
    <sheet name="First" sheetId="58" r:id="rId6"/>
    <sheet name="SCHOOL 1" sheetId="90" r:id="rId7"/>
    <sheet name="Last" sheetId="59" r:id="rId8"/>
    <sheet name="DISTRICTS" sheetId="50" state="hidden" r:id="rId9"/>
    <sheet name="Template for Printing" sheetId="31" state="hidden" r:id="rId10"/>
    <sheet name="Label" sheetId="52" state="hidden" r:id="rId11"/>
    <sheet name="CONSOL WITH TOTALS" sheetId="97" r:id="rId12"/>
    <sheet name="ACCESS CHART" sheetId="96" r:id="rId13"/>
    <sheet name="QUALITY CHART" sheetId="98" r:id="rId14"/>
    <sheet name="GOVERNANCE CHART" sheetId="99" r:id="rId15"/>
  </sheets>
  <definedNames>
    <definedName name="_xlnm._FilterDatabase" localSheetId="11" hidden="1">'CONSOL WITH TOTALS'!$U$18:$U$370</definedName>
    <definedName name="_xlnm._FilterDatabase" localSheetId="4" hidden="1">'DISTRICT CONSOL'!$R$18:$R$370</definedName>
    <definedName name="_xlnm._FilterDatabase" localSheetId="5" hidden="1">First!$A$15:$R$347</definedName>
    <definedName name="_xlnm._FilterDatabase" localSheetId="7" hidden="1">Last!$A$15:$R$347</definedName>
    <definedName name="_xlnm._FilterDatabase" localSheetId="6" hidden="1">'SCHOOL 1'!$R$18:$R$370</definedName>
    <definedName name="BAYBAYCITY">DISTRICTS!$C$2:$C$5</definedName>
    <definedName name="BAYBAYNCITY">DISTRICTS!$C$2:$C$5</definedName>
    <definedName name="BILIRAN">DISTRICTS!$E$2:$E$10</definedName>
    <definedName name="BORONGANCITY">DISTRICTS!$G$2:$G$4</definedName>
    <definedName name="CALBAYOGCITY">DISTRICTS!$I$2:$I$11</definedName>
    <definedName name="CATBALOGANCITY">DISTRICTS!$K$2:$K$6</definedName>
    <definedName name="DIVISIONS">DISTRICTS!$A$2:$A$14</definedName>
    <definedName name="EASTERNSAMAR">DISTRICTS!$M$2:$M$28</definedName>
    <definedName name="LEYTE">DISTRICTS!$O$2:$O$61</definedName>
    <definedName name="MAASINCITY">DISTRICTS!$Q$2:$Q$5</definedName>
    <definedName name="NORTHERNSAMAR">DISTRICTS!$S$2:$S$37</definedName>
    <definedName name="ORMOCCITY">DISTRICTS!$U$2:$U$7</definedName>
    <definedName name="_xlnm.Print_Area" localSheetId="11">'CONSOL WITH TOTALS'!$A$1:$T$397</definedName>
    <definedName name="_xlnm.Print_Area" localSheetId="3">'Data Elements '!$A$1:$D$304</definedName>
    <definedName name="_xlnm.Print_Area" localSheetId="4">'DISTRICT CONSOL'!$A$1:$Q$397</definedName>
    <definedName name="_xlnm.Print_Area" localSheetId="5">First!$A$1:$Q$391</definedName>
    <definedName name="_xlnm.Print_Area" localSheetId="7">Last!$A$1:$Q$391</definedName>
    <definedName name="_xlnm.Print_Area" localSheetId="6">'SCHOOL 1'!$A$1:$Q$393</definedName>
    <definedName name="_xlnm.Print_Titles" localSheetId="11">'CONSOL WITH TOTALS'!$12:$13</definedName>
    <definedName name="_xlnm.Print_Titles" localSheetId="4">'DISTRICT CONSOL'!$12:$13</definedName>
    <definedName name="_xlnm.Print_Titles" localSheetId="6">'SCHOOL 1'!$12:$13</definedName>
    <definedName name="SAMAR">DISTRICTS!$W$2:$W$31</definedName>
    <definedName name="SOUTHERNLEYTE">DISTRICTS!$Y$2:$Y$21</definedName>
    <definedName name="TACLOBANCITY">DISTRICTS!$AA$2:$AA$7</definedName>
    <definedName name="Z_7B0DC151_33C4_40EF_B6BD_719231104476_.wvu.FilterData" localSheetId="11" hidden="1">'CONSOL WITH TOTALS'!$A$15:$U$350</definedName>
    <definedName name="Z_7B0DC151_33C4_40EF_B6BD_719231104476_.wvu.FilterData" localSheetId="4" hidden="1">'DISTRICT CONSOL'!$A$15:$R$350</definedName>
    <definedName name="Z_7B0DC151_33C4_40EF_B6BD_719231104476_.wvu.FilterData" localSheetId="5" hidden="1">First!$A$15:$R$347</definedName>
    <definedName name="Z_7B0DC151_33C4_40EF_B6BD_719231104476_.wvu.FilterData" localSheetId="7" hidden="1">Last!$A$15:$R$347</definedName>
    <definedName name="Z_7B0DC151_33C4_40EF_B6BD_719231104476_.wvu.FilterData" localSheetId="6" hidden="1">'SCHOOL 1'!$A$18:$R$367</definedName>
    <definedName name="Z_7B0DC151_33C4_40EF_B6BD_719231104476_.wvu.PrintArea" localSheetId="11" hidden="1">'CONSOL WITH TOTALS'!$A$1:$T$361</definedName>
    <definedName name="Z_7B0DC151_33C4_40EF_B6BD_719231104476_.wvu.PrintArea" localSheetId="3" hidden="1">'Data Elements '!$A$1:$D$304</definedName>
    <definedName name="Z_7B0DC151_33C4_40EF_B6BD_719231104476_.wvu.PrintArea" localSheetId="4" hidden="1">'DISTRICT CONSOL'!$A$1:$Q$361</definedName>
    <definedName name="Z_7B0DC151_33C4_40EF_B6BD_719231104476_.wvu.PrintArea" localSheetId="5" hidden="1">First!$A$1:$Q$358</definedName>
    <definedName name="Z_7B0DC151_33C4_40EF_B6BD_719231104476_.wvu.PrintArea" localSheetId="7" hidden="1">Last!$A$1:$Q$358</definedName>
    <definedName name="Z_7B0DC151_33C4_40EF_B6BD_719231104476_.wvu.PrintArea" localSheetId="6" hidden="1">'SCHOOL 1'!$A$1:$Q$378</definedName>
    <definedName name="Z_7B0DC151_33C4_40EF_B6BD_719231104476_.wvu.Rows" localSheetId="3" hidden="1">'Data Elements '!$10:$15,'Data Elements '!$71:$82,'Data Elements '!$89:$98,'Data Elements '!$101:$101,'Data Elements '!$104:$105,'Data Elements '!$130:$130,'Data Elements '!$136:$144,'Data Elements '!$150:$156,'Data Elements '!$168:$169,'Data Elements '!$174:$174,'Data Elements '!$179:$179,'Data Elements '!$186:$188,'Data Elements '!$202:$203,'Data Elements '!$228:$230,'Data Elements '!$291:$300</definedName>
    <definedName name="Z_848A16DC_3CDA_4F8D_B74E_C0F4A2B03D7C_.wvu.PrintArea" localSheetId="3" hidden="1">'Data Elements '!$A$1:$D$304</definedName>
  </definedNames>
  <calcPr calcId="191029"/>
  <customWorkbookViews>
    <customWorkbookView name="full" guid="{848A16DC-3CDA-4F8D-B74E-C0F4A2B03D7C}" includeHiddenRowCol="0" maximized="1" xWindow="1" yWindow="1" windowWidth="1270" windowHeight="482" tabRatio="867" activeSheetId="49"/>
    <customWorkbookView name="my - Personal View" guid="{7B0DC151-33C4-40EF-B6BD-719231104476}" mergeInterval="0" personalView="1" maximized="1" xWindow="1" yWindow="1" windowWidth="1236" windowHeight="482" tabRatio="867" activeSheetId="45"/>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0" i="97" l="1"/>
  <c r="F301" i="97"/>
  <c r="F302" i="97"/>
  <c r="F303" i="97"/>
  <c r="G301" i="97"/>
  <c r="G302" i="97"/>
  <c r="G303" i="97"/>
  <c r="F221" i="97"/>
  <c r="M130" i="89" l="1"/>
  <c r="N129" i="97"/>
  <c r="I129" i="97"/>
  <c r="F130" i="89"/>
  <c r="F129" i="89"/>
  <c r="P126" i="89"/>
  <c r="P126" i="97"/>
  <c r="R125" i="97"/>
  <c r="P125" i="97"/>
  <c r="P123" i="97"/>
  <c r="M126" i="89"/>
  <c r="L126" i="89"/>
  <c r="K126" i="97"/>
  <c r="J126" i="97"/>
  <c r="I126" i="89"/>
  <c r="H126" i="89"/>
  <c r="M125" i="97"/>
  <c r="K125" i="97"/>
  <c r="J125" i="97"/>
  <c r="I125" i="97"/>
  <c r="H125" i="89"/>
  <c r="M124" i="89"/>
  <c r="L124" i="89"/>
  <c r="K124" i="89"/>
  <c r="J124" i="97"/>
  <c r="I124" i="89"/>
  <c r="H124" i="97"/>
  <c r="N123" i="97"/>
  <c r="M123" i="97"/>
  <c r="K123" i="89"/>
  <c r="J123" i="97"/>
  <c r="H123" i="89"/>
  <c r="R121" i="97"/>
  <c r="P121" i="97"/>
  <c r="P120" i="97"/>
  <c r="P119" i="97"/>
  <c r="R118" i="97"/>
  <c r="O118" i="89"/>
  <c r="P117" i="97"/>
  <c r="R116" i="97"/>
  <c r="O116" i="89"/>
  <c r="L121" i="89"/>
  <c r="K121" i="97"/>
  <c r="H121" i="89"/>
  <c r="N120" i="97"/>
  <c r="M120" i="97"/>
  <c r="J120" i="97"/>
  <c r="N119" i="97"/>
  <c r="M119" i="97"/>
  <c r="K119" i="97"/>
  <c r="J119" i="97"/>
  <c r="I119" i="89"/>
  <c r="H119" i="89"/>
  <c r="N118" i="97"/>
  <c r="L118" i="89"/>
  <c r="K118" i="97"/>
  <c r="J118" i="97"/>
  <c r="I118" i="89"/>
  <c r="H118" i="89"/>
  <c r="N117" i="97"/>
  <c r="M117" i="97"/>
  <c r="J117" i="89"/>
  <c r="I117" i="97"/>
  <c r="H117" i="89"/>
  <c r="M116" i="89"/>
  <c r="L116" i="89"/>
  <c r="J116" i="89"/>
  <c r="I116" i="97"/>
  <c r="H116" i="89"/>
  <c r="F118" i="97"/>
  <c r="F117" i="97"/>
  <c r="F116" i="89"/>
  <c r="N112" i="97"/>
  <c r="I112" i="89"/>
  <c r="F112" i="97"/>
  <c r="O109" i="97"/>
  <c r="M109" i="97"/>
  <c r="J109" i="97"/>
  <c r="O108" i="89"/>
  <c r="O108" i="97"/>
  <c r="M108" i="97"/>
  <c r="K108" i="97"/>
  <c r="I108" i="97"/>
  <c r="H108" i="89"/>
  <c r="P107" i="97"/>
  <c r="O107" i="97"/>
  <c r="M107" i="89"/>
  <c r="M107" i="97"/>
  <c r="K107" i="89"/>
  <c r="J107" i="89"/>
  <c r="I107" i="97"/>
  <c r="H107" i="97"/>
  <c r="P106" i="97"/>
  <c r="O106" i="97"/>
  <c r="N106" i="97"/>
  <c r="K106" i="97"/>
  <c r="I106" i="89"/>
  <c r="H106" i="89"/>
  <c r="O104" i="97"/>
  <c r="N104" i="97"/>
  <c r="M104" i="97"/>
  <c r="J104" i="97"/>
  <c r="I104" i="97"/>
  <c r="P103" i="97"/>
  <c r="O103" i="97"/>
  <c r="M103" i="97"/>
  <c r="K103" i="97"/>
  <c r="J103" i="97"/>
  <c r="I103" i="97"/>
  <c r="H103" i="97"/>
  <c r="O102" i="89"/>
  <c r="O102" i="97"/>
  <c r="M102" i="89"/>
  <c r="M102" i="97"/>
  <c r="K102" i="89"/>
  <c r="J102" i="97"/>
  <c r="I102" i="97"/>
  <c r="H102" i="97"/>
  <c r="P101" i="97"/>
  <c r="O101" i="97"/>
  <c r="M101" i="97"/>
  <c r="K101" i="97"/>
  <c r="J101" i="97"/>
  <c r="I101" i="97"/>
  <c r="H101" i="97"/>
  <c r="P100" i="97"/>
  <c r="O100" i="97"/>
  <c r="N100" i="97"/>
  <c r="M100" i="97"/>
  <c r="K100" i="89"/>
  <c r="J100" i="97"/>
  <c r="I100" i="89"/>
  <c r="H100" i="97"/>
  <c r="O105" i="90"/>
  <c r="N99" i="89"/>
  <c r="L99" i="89"/>
  <c r="K99" i="97"/>
  <c r="J99" i="89"/>
  <c r="I99" i="89"/>
  <c r="F101" i="89"/>
  <c r="F100" i="97"/>
  <c r="F99" i="97"/>
  <c r="O42" i="97"/>
  <c r="O41" i="97"/>
  <c r="S42" i="97"/>
  <c r="S41" i="97"/>
  <c r="S43" i="97" s="1"/>
  <c r="R42" i="97"/>
  <c r="T42" i="97" s="1"/>
  <c r="R41" i="97"/>
  <c r="P42" i="97"/>
  <c r="P41" i="97"/>
  <c r="N42" i="97"/>
  <c r="N41" i="97"/>
  <c r="M42" i="97"/>
  <c r="M41" i="97"/>
  <c r="M43" i="97" s="1"/>
  <c r="K42" i="97"/>
  <c r="J42" i="97"/>
  <c r="I42" i="97"/>
  <c r="H42" i="97"/>
  <c r="G42" i="97"/>
  <c r="F42" i="97"/>
  <c r="K41" i="97"/>
  <c r="J41" i="97"/>
  <c r="I41" i="97"/>
  <c r="H41" i="97"/>
  <c r="G41" i="97"/>
  <c r="F41" i="97"/>
  <c r="Q42" i="89"/>
  <c r="Q41" i="89"/>
  <c r="P42" i="89"/>
  <c r="P41" i="89"/>
  <c r="O42" i="89"/>
  <c r="O41" i="89"/>
  <c r="N42" i="89"/>
  <c r="N41" i="89"/>
  <c r="M42" i="89"/>
  <c r="M41" i="89"/>
  <c r="K42" i="89"/>
  <c r="L42" i="89"/>
  <c r="L41" i="89"/>
  <c r="K41" i="89"/>
  <c r="J42" i="89"/>
  <c r="J41" i="89"/>
  <c r="J43" i="89" s="1"/>
  <c r="I42" i="89"/>
  <c r="I41" i="89"/>
  <c r="H42" i="89"/>
  <c r="H41" i="89"/>
  <c r="H43" i="89" s="1"/>
  <c r="G42" i="89"/>
  <c r="G41" i="89"/>
  <c r="F42" i="89"/>
  <c r="F41" i="89"/>
  <c r="Q43" i="90"/>
  <c r="N43" i="90"/>
  <c r="M43" i="90"/>
  <c r="L43" i="90"/>
  <c r="J43" i="90"/>
  <c r="I43" i="90"/>
  <c r="H43" i="90"/>
  <c r="F43" i="90"/>
  <c r="O43" i="90"/>
  <c r="K43" i="90"/>
  <c r="G43" i="90"/>
  <c r="Q93" i="89"/>
  <c r="P93" i="97"/>
  <c r="N93" i="89"/>
  <c r="N93" i="97"/>
  <c r="K93" i="89"/>
  <c r="J93" i="97"/>
  <c r="I93" i="89"/>
  <c r="H93" i="97"/>
  <c r="G93" i="97"/>
  <c r="F93" i="97"/>
  <c r="D93" i="97"/>
  <c r="Q92" i="89"/>
  <c r="R92" i="97"/>
  <c r="O92" i="89"/>
  <c r="O92" i="97"/>
  <c r="N92" i="97"/>
  <c r="M92" i="97"/>
  <c r="J92" i="97"/>
  <c r="H92" i="97"/>
  <c r="F92" i="97"/>
  <c r="D92" i="97"/>
  <c r="Q90" i="89"/>
  <c r="S90" i="97"/>
  <c r="P90" i="97"/>
  <c r="N90" i="89"/>
  <c r="N90" i="97"/>
  <c r="L90" i="89"/>
  <c r="J90" i="97"/>
  <c r="I90" i="89"/>
  <c r="H90" i="97"/>
  <c r="F90" i="89"/>
  <c r="E90" i="89"/>
  <c r="D90" i="89"/>
  <c r="Q89" i="89"/>
  <c r="S89" i="97"/>
  <c r="P89" i="97"/>
  <c r="O89" i="97"/>
  <c r="M89" i="97"/>
  <c r="K89" i="97"/>
  <c r="J89" i="97"/>
  <c r="I89" i="89"/>
  <c r="F89" i="97"/>
  <c r="E89" i="89"/>
  <c r="Q87" i="89"/>
  <c r="S87" i="97"/>
  <c r="P87" i="97"/>
  <c r="O87" i="97"/>
  <c r="M87" i="89"/>
  <c r="L87" i="89"/>
  <c r="K87" i="97"/>
  <c r="J87" i="89"/>
  <c r="I87" i="97"/>
  <c r="H87" i="97"/>
  <c r="G87" i="97"/>
  <c r="F87" i="89"/>
  <c r="E87" i="97"/>
  <c r="D87" i="97"/>
  <c r="Q86" i="89"/>
  <c r="R86" i="97"/>
  <c r="P86" i="97"/>
  <c r="M86" i="89"/>
  <c r="M86" i="97"/>
  <c r="K86" i="97"/>
  <c r="J86" i="89"/>
  <c r="I86" i="89"/>
  <c r="H86" i="89"/>
  <c r="G86" i="97"/>
  <c r="E86" i="97"/>
  <c r="D86" i="97"/>
  <c r="Q84" i="89"/>
  <c r="R84" i="97"/>
  <c r="P84" i="97"/>
  <c r="N84" i="97"/>
  <c r="M84" i="97"/>
  <c r="K84" i="97"/>
  <c r="H84" i="97"/>
  <c r="G84" i="89"/>
  <c r="E84" i="97"/>
  <c r="D84" i="89"/>
  <c r="Q83" i="89"/>
  <c r="R83" i="97"/>
  <c r="P83" i="97"/>
  <c r="O83" i="97"/>
  <c r="N83" i="97"/>
  <c r="L83" i="89"/>
  <c r="K83" i="97"/>
  <c r="I83" i="89"/>
  <c r="H83" i="89"/>
  <c r="G83" i="89"/>
  <c r="F83" i="89"/>
  <c r="E83" i="97"/>
  <c r="D83" i="89"/>
  <c r="Q81" i="89"/>
  <c r="S81" i="97"/>
  <c r="P81" i="97"/>
  <c r="O81" i="97"/>
  <c r="N81" i="97"/>
  <c r="M81" i="97"/>
  <c r="K81" i="97"/>
  <c r="J81" i="97"/>
  <c r="H81" i="97"/>
  <c r="G81" i="97"/>
  <c r="F81" i="97"/>
  <c r="E81" i="89"/>
  <c r="D81" i="97"/>
  <c r="S80" i="97"/>
  <c r="P80" i="97"/>
  <c r="O80" i="97"/>
  <c r="M80" i="97"/>
  <c r="K80" i="89"/>
  <c r="J80" i="97"/>
  <c r="I80" i="97"/>
  <c r="H80" i="97"/>
  <c r="G80" i="89"/>
  <c r="F80" i="97"/>
  <c r="E80" i="89"/>
  <c r="S288" i="97"/>
  <c r="S286" i="97"/>
  <c r="S285" i="97"/>
  <c r="S277" i="97"/>
  <c r="S239" i="97"/>
  <c r="S234" i="97"/>
  <c r="S229" i="97"/>
  <c r="S224" i="97"/>
  <c r="S96" i="97"/>
  <c r="S78" i="97"/>
  <c r="S77" i="97"/>
  <c r="S75" i="97"/>
  <c r="S74" i="97"/>
  <c r="S72" i="97"/>
  <c r="S71" i="97"/>
  <c r="S66" i="97"/>
  <c r="S65" i="97"/>
  <c r="S63" i="97"/>
  <c r="S62" i="97"/>
  <c r="S60" i="97"/>
  <c r="S59" i="97"/>
  <c r="S57" i="97"/>
  <c r="S56" i="97"/>
  <c r="S54" i="97"/>
  <c r="S53" i="97"/>
  <c r="S51" i="97"/>
  <c r="S50" i="97"/>
  <c r="S48" i="97"/>
  <c r="S47" i="97"/>
  <c r="S45" i="97"/>
  <c r="S44" i="97"/>
  <c r="S26" i="97"/>
  <c r="S25" i="97"/>
  <c r="S23" i="97"/>
  <c r="S22" i="97"/>
  <c r="S21" i="97"/>
  <c r="K352" i="97"/>
  <c r="J352" i="97"/>
  <c r="I352" i="97"/>
  <c r="H352" i="97"/>
  <c r="G352" i="97"/>
  <c r="F352" i="97"/>
  <c r="K351" i="97"/>
  <c r="J351" i="97"/>
  <c r="I351" i="97"/>
  <c r="H351" i="97"/>
  <c r="M351" i="97" s="1"/>
  <c r="G351" i="97"/>
  <c r="F351" i="97"/>
  <c r="K350" i="97"/>
  <c r="J350" i="97"/>
  <c r="I350" i="97"/>
  <c r="H350" i="97"/>
  <c r="G350" i="97"/>
  <c r="F350" i="97"/>
  <c r="K348" i="97"/>
  <c r="J348" i="97"/>
  <c r="I348" i="97"/>
  <c r="H348" i="97"/>
  <c r="M348" i="97" s="1"/>
  <c r="G348" i="97"/>
  <c r="F348" i="97"/>
  <c r="K347" i="97"/>
  <c r="J347" i="97"/>
  <c r="I347" i="97"/>
  <c r="H347" i="97"/>
  <c r="G347" i="97"/>
  <c r="F347" i="97"/>
  <c r="K346" i="97"/>
  <c r="J346" i="97"/>
  <c r="I346" i="97"/>
  <c r="H346" i="97"/>
  <c r="M346" i="97" s="1"/>
  <c r="G346" i="97"/>
  <c r="F346" i="97"/>
  <c r="K345" i="97"/>
  <c r="J345" i="97"/>
  <c r="I345" i="97"/>
  <c r="H345" i="97"/>
  <c r="G345" i="97"/>
  <c r="F345" i="97"/>
  <c r="K344" i="97"/>
  <c r="J344" i="97"/>
  <c r="I344" i="97"/>
  <c r="H344" i="97"/>
  <c r="M344" i="97" s="1"/>
  <c r="G344" i="97"/>
  <c r="F344" i="97"/>
  <c r="K343" i="97"/>
  <c r="J343" i="97"/>
  <c r="I343" i="97"/>
  <c r="H343" i="97"/>
  <c r="G343" i="97"/>
  <c r="F343" i="97"/>
  <c r="K342" i="97"/>
  <c r="J342" i="97"/>
  <c r="I342" i="97"/>
  <c r="H342" i="97"/>
  <c r="M342" i="97" s="1"/>
  <c r="G342" i="97"/>
  <c r="F342" i="97"/>
  <c r="K341" i="97"/>
  <c r="J341" i="97"/>
  <c r="I341" i="97"/>
  <c r="H341" i="97"/>
  <c r="G341" i="97"/>
  <c r="F341" i="97"/>
  <c r="K340" i="97"/>
  <c r="J340" i="97"/>
  <c r="I340" i="97"/>
  <c r="H340" i="97"/>
  <c r="M340" i="97" s="1"/>
  <c r="G340" i="97"/>
  <c r="F340" i="97"/>
  <c r="K339" i="97"/>
  <c r="J339" i="97"/>
  <c r="I339" i="97"/>
  <c r="H339" i="97"/>
  <c r="G339" i="97"/>
  <c r="F339" i="97"/>
  <c r="K338" i="97"/>
  <c r="J338" i="97"/>
  <c r="I338" i="97"/>
  <c r="H338" i="97"/>
  <c r="M338" i="97" s="1"/>
  <c r="G338" i="97"/>
  <c r="F338" i="97"/>
  <c r="K337" i="97"/>
  <c r="J337" i="97"/>
  <c r="I337" i="97"/>
  <c r="H337" i="97"/>
  <c r="G337" i="97"/>
  <c r="F337" i="97"/>
  <c r="K336" i="97"/>
  <c r="J336" i="97"/>
  <c r="I336" i="97"/>
  <c r="H336" i="97"/>
  <c r="M336" i="97" s="1"/>
  <c r="G336" i="97"/>
  <c r="F336" i="97"/>
  <c r="K335" i="97"/>
  <c r="J335" i="97"/>
  <c r="I335" i="97"/>
  <c r="H335" i="97"/>
  <c r="G335" i="97"/>
  <c r="F335" i="97"/>
  <c r="K334" i="97"/>
  <c r="J334" i="97"/>
  <c r="I334" i="97"/>
  <c r="H334" i="97"/>
  <c r="G334" i="97"/>
  <c r="F334" i="97"/>
  <c r="K330" i="97"/>
  <c r="J330" i="97"/>
  <c r="I330" i="97"/>
  <c r="H330" i="97"/>
  <c r="G330" i="97"/>
  <c r="F330" i="97"/>
  <c r="K329" i="97"/>
  <c r="J329" i="97"/>
  <c r="I329" i="97"/>
  <c r="H329" i="97"/>
  <c r="M329" i="97" s="1"/>
  <c r="G329" i="97"/>
  <c r="F329" i="97"/>
  <c r="K328" i="97"/>
  <c r="J328" i="97"/>
  <c r="I328" i="97"/>
  <c r="H328" i="97"/>
  <c r="G328" i="97"/>
  <c r="F328" i="97"/>
  <c r="K327" i="97"/>
  <c r="J327" i="97"/>
  <c r="I327" i="97"/>
  <c r="H327" i="97"/>
  <c r="M327" i="97" s="1"/>
  <c r="G327" i="97"/>
  <c r="F327" i="97"/>
  <c r="K326" i="97"/>
  <c r="J326" i="97"/>
  <c r="I326" i="97"/>
  <c r="H326" i="97"/>
  <c r="G326" i="97"/>
  <c r="F326" i="97"/>
  <c r="K324" i="97"/>
  <c r="J324" i="97"/>
  <c r="I324" i="97"/>
  <c r="H324" i="97"/>
  <c r="M324" i="97" s="1"/>
  <c r="G324" i="97"/>
  <c r="F324" i="97"/>
  <c r="K323" i="97"/>
  <c r="J323" i="97"/>
  <c r="I323" i="97"/>
  <c r="H323" i="97"/>
  <c r="G323" i="97"/>
  <c r="F323" i="97"/>
  <c r="K322" i="97"/>
  <c r="J322" i="97"/>
  <c r="I322" i="97"/>
  <c r="H322" i="97"/>
  <c r="M322" i="97" s="1"/>
  <c r="G322" i="97"/>
  <c r="F322" i="97"/>
  <c r="K321" i="97"/>
  <c r="J321" i="97"/>
  <c r="I321" i="97"/>
  <c r="H321" i="97"/>
  <c r="G321" i="97"/>
  <c r="F321" i="97"/>
  <c r="K320" i="97"/>
  <c r="J320" i="97"/>
  <c r="I320" i="97"/>
  <c r="H320" i="97"/>
  <c r="M320" i="97" s="1"/>
  <c r="G320" i="97"/>
  <c r="F320" i="97"/>
  <c r="K319" i="97"/>
  <c r="J319" i="97"/>
  <c r="I319" i="97"/>
  <c r="H319" i="97"/>
  <c r="G319" i="97"/>
  <c r="F319" i="97"/>
  <c r="K318" i="97"/>
  <c r="J318" i="97"/>
  <c r="I318" i="97"/>
  <c r="H318" i="97"/>
  <c r="M318" i="97" s="1"/>
  <c r="G318" i="97"/>
  <c r="F318" i="97"/>
  <c r="K317" i="97"/>
  <c r="J317" i="97"/>
  <c r="I317" i="97"/>
  <c r="H317" i="97"/>
  <c r="G317" i="97"/>
  <c r="F317" i="97"/>
  <c r="K316" i="97"/>
  <c r="J316" i="97"/>
  <c r="I316" i="97"/>
  <c r="H316" i="97"/>
  <c r="M316" i="97" s="1"/>
  <c r="G316" i="97"/>
  <c r="F316" i="97"/>
  <c r="K315" i="97"/>
  <c r="J315" i="97"/>
  <c r="I315" i="97"/>
  <c r="H315" i="97"/>
  <c r="G315" i="97"/>
  <c r="F315" i="97"/>
  <c r="K314" i="97"/>
  <c r="J314" i="97"/>
  <c r="I314" i="97"/>
  <c r="H314" i="97"/>
  <c r="G314" i="97"/>
  <c r="F314" i="97"/>
  <c r="K310" i="97"/>
  <c r="J310" i="97"/>
  <c r="I310" i="97"/>
  <c r="H310" i="97"/>
  <c r="G310" i="97"/>
  <c r="F310" i="97"/>
  <c r="K309" i="97"/>
  <c r="J309" i="97"/>
  <c r="I309" i="97"/>
  <c r="H309" i="97"/>
  <c r="M309" i="97" s="1"/>
  <c r="G309" i="97"/>
  <c r="F309" i="97"/>
  <c r="K308" i="97"/>
  <c r="J308" i="97"/>
  <c r="I308" i="97"/>
  <c r="H308" i="97"/>
  <c r="G308" i="97"/>
  <c r="F308" i="97"/>
  <c r="K306" i="97"/>
  <c r="J306" i="97"/>
  <c r="I306" i="97"/>
  <c r="H306" i="97"/>
  <c r="M306" i="97" s="1"/>
  <c r="G306" i="97"/>
  <c r="F306" i="97"/>
  <c r="K305" i="97"/>
  <c r="J305" i="97"/>
  <c r="I305" i="97"/>
  <c r="H305" i="97"/>
  <c r="G305" i="97"/>
  <c r="F305" i="97"/>
  <c r="K303" i="97"/>
  <c r="J303" i="97"/>
  <c r="I303" i="97"/>
  <c r="H303" i="97"/>
  <c r="K302" i="97"/>
  <c r="J302" i="97"/>
  <c r="I302" i="97"/>
  <c r="H302" i="97"/>
  <c r="F304" i="97"/>
  <c r="K301" i="97"/>
  <c r="J301" i="97"/>
  <c r="I301" i="97"/>
  <c r="H301" i="97"/>
  <c r="K297" i="97"/>
  <c r="J297" i="97"/>
  <c r="I297" i="97"/>
  <c r="H297" i="97"/>
  <c r="G297" i="97"/>
  <c r="F297" i="97"/>
  <c r="K296" i="97"/>
  <c r="J296" i="97"/>
  <c r="I296" i="97"/>
  <c r="H296" i="97"/>
  <c r="G296" i="97"/>
  <c r="F296" i="97"/>
  <c r="K295" i="97"/>
  <c r="J295" i="97"/>
  <c r="I295" i="97"/>
  <c r="H295" i="97"/>
  <c r="G295" i="97"/>
  <c r="F295" i="97"/>
  <c r="O293" i="97"/>
  <c r="J293" i="97"/>
  <c r="F293" i="97"/>
  <c r="O291" i="97"/>
  <c r="J291" i="97"/>
  <c r="F291" i="97"/>
  <c r="T288" i="97"/>
  <c r="J288" i="97"/>
  <c r="R286" i="97"/>
  <c r="P286" i="97"/>
  <c r="O286" i="97"/>
  <c r="N286" i="97"/>
  <c r="M286" i="97"/>
  <c r="K286" i="97"/>
  <c r="J286" i="97"/>
  <c r="I286" i="97"/>
  <c r="H286" i="97"/>
  <c r="G286" i="97"/>
  <c r="F286" i="97"/>
  <c r="E286" i="97"/>
  <c r="R285" i="97"/>
  <c r="R287" i="97" s="1"/>
  <c r="P285" i="97"/>
  <c r="P287" i="97" s="1"/>
  <c r="O285" i="97"/>
  <c r="N285" i="97"/>
  <c r="M285" i="97"/>
  <c r="M287" i="97" s="1"/>
  <c r="K285" i="97"/>
  <c r="J285" i="97"/>
  <c r="I285" i="97"/>
  <c r="H285" i="97"/>
  <c r="G285" i="97"/>
  <c r="G287" i="97" s="1"/>
  <c r="F285" i="97"/>
  <c r="F287" i="97" s="1"/>
  <c r="E285" i="97"/>
  <c r="I282" i="97"/>
  <c r="D282" i="97"/>
  <c r="I281" i="97"/>
  <c r="D281" i="97"/>
  <c r="I280" i="97"/>
  <c r="D280" i="97"/>
  <c r="T277" i="97"/>
  <c r="O277" i="97"/>
  <c r="N277" i="97"/>
  <c r="I277" i="97"/>
  <c r="H277" i="97"/>
  <c r="T276" i="97"/>
  <c r="R276" i="97"/>
  <c r="P276" i="97"/>
  <c r="O276" i="97"/>
  <c r="N276" i="97"/>
  <c r="M276" i="97"/>
  <c r="K276" i="97"/>
  <c r="J276" i="97"/>
  <c r="I276" i="97"/>
  <c r="H276" i="97"/>
  <c r="G276" i="97"/>
  <c r="F276" i="97"/>
  <c r="E276" i="97"/>
  <c r="D276" i="97"/>
  <c r="F273" i="97"/>
  <c r="F272" i="97"/>
  <c r="F271" i="97"/>
  <c r="F270" i="97"/>
  <c r="F269" i="97"/>
  <c r="F268" i="97"/>
  <c r="F267" i="97"/>
  <c r="F266" i="97"/>
  <c r="F265" i="97"/>
  <c r="F264" i="97"/>
  <c r="F262" i="97"/>
  <c r="F261" i="97"/>
  <c r="F260" i="97"/>
  <c r="F259" i="97"/>
  <c r="F258" i="97"/>
  <c r="F257" i="97"/>
  <c r="F256" i="97"/>
  <c r="F255" i="97"/>
  <c r="F254" i="97"/>
  <c r="F253" i="97"/>
  <c r="F252" i="97"/>
  <c r="F251" i="97"/>
  <c r="F250" i="97"/>
  <c r="F249" i="97"/>
  <c r="F248" i="97"/>
  <c r="F247" i="97"/>
  <c r="F246" i="97"/>
  <c r="F245" i="97"/>
  <c r="F244" i="97"/>
  <c r="F243" i="97"/>
  <c r="M241" i="97"/>
  <c r="E241" i="97"/>
  <c r="T239" i="97"/>
  <c r="R239" i="97"/>
  <c r="P239" i="97"/>
  <c r="O239" i="97"/>
  <c r="N239" i="97"/>
  <c r="M239" i="97"/>
  <c r="K239" i="97"/>
  <c r="J239" i="97"/>
  <c r="I239" i="97"/>
  <c r="H239" i="97"/>
  <c r="G239" i="97"/>
  <c r="F239" i="97"/>
  <c r="E239" i="97"/>
  <c r="D239" i="97"/>
  <c r="C239" i="97"/>
  <c r="M236" i="97"/>
  <c r="E236" i="97"/>
  <c r="T234" i="97"/>
  <c r="R234" i="97"/>
  <c r="P234" i="97"/>
  <c r="O234" i="97"/>
  <c r="N234" i="97"/>
  <c r="M234" i="97"/>
  <c r="K234" i="97"/>
  <c r="J234" i="97"/>
  <c r="I234" i="97"/>
  <c r="H234" i="97"/>
  <c r="G234" i="97"/>
  <c r="F234" i="97"/>
  <c r="E234" i="97"/>
  <c r="D234" i="97"/>
  <c r="C234" i="97"/>
  <c r="M231" i="97"/>
  <c r="E231" i="97"/>
  <c r="T229" i="97"/>
  <c r="R229" i="97"/>
  <c r="P229" i="97"/>
  <c r="O229" i="97"/>
  <c r="N229" i="97"/>
  <c r="M229" i="97"/>
  <c r="K229" i="97"/>
  <c r="J229" i="97"/>
  <c r="I229" i="97"/>
  <c r="H229" i="97"/>
  <c r="G229" i="97"/>
  <c r="F229" i="97"/>
  <c r="E229" i="97"/>
  <c r="D229" i="97"/>
  <c r="C229" i="97"/>
  <c r="M226" i="97"/>
  <c r="E226" i="97"/>
  <c r="T224" i="97"/>
  <c r="R224" i="97"/>
  <c r="P224" i="97"/>
  <c r="O224" i="97"/>
  <c r="N224" i="97"/>
  <c r="M224" i="97"/>
  <c r="K224" i="97"/>
  <c r="J224" i="97"/>
  <c r="I224" i="97"/>
  <c r="H224" i="97"/>
  <c r="G224" i="97"/>
  <c r="F224" i="97"/>
  <c r="E224" i="97"/>
  <c r="D224" i="97"/>
  <c r="C224" i="97"/>
  <c r="U217" i="97"/>
  <c r="U216" i="97"/>
  <c r="R216" i="97"/>
  <c r="P216" i="97"/>
  <c r="O216" i="97"/>
  <c r="N216" i="97"/>
  <c r="M216" i="97"/>
  <c r="K216" i="97"/>
  <c r="J216" i="97"/>
  <c r="I216" i="97"/>
  <c r="H216" i="97"/>
  <c r="G216" i="97"/>
  <c r="F216" i="97"/>
  <c r="U215" i="97"/>
  <c r="R215" i="97"/>
  <c r="R217" i="97" s="1"/>
  <c r="P215" i="97"/>
  <c r="P217" i="97" s="1"/>
  <c r="O215" i="97"/>
  <c r="O217" i="97" s="1"/>
  <c r="N215" i="97"/>
  <c r="N217" i="97" s="1"/>
  <c r="M215" i="97"/>
  <c r="M217" i="97" s="1"/>
  <c r="K215" i="97"/>
  <c r="K217" i="97" s="1"/>
  <c r="J215" i="97"/>
  <c r="J217" i="97" s="1"/>
  <c r="I215" i="97"/>
  <c r="I217" i="97" s="1"/>
  <c r="H215" i="97"/>
  <c r="H217" i="97" s="1"/>
  <c r="G215" i="97"/>
  <c r="F215" i="97"/>
  <c r="F217" i="97" s="1"/>
  <c r="U214" i="97"/>
  <c r="U213" i="97"/>
  <c r="R213" i="97"/>
  <c r="P213" i="97"/>
  <c r="O213" i="97"/>
  <c r="N213" i="97"/>
  <c r="M213" i="97"/>
  <c r="K213" i="97"/>
  <c r="J213" i="97"/>
  <c r="I213" i="97"/>
  <c r="H213" i="97"/>
  <c r="G213" i="97"/>
  <c r="F213" i="97"/>
  <c r="U212" i="97"/>
  <c r="R212" i="97"/>
  <c r="R214" i="97" s="1"/>
  <c r="P212" i="97"/>
  <c r="O212" i="97"/>
  <c r="O214" i="97" s="1"/>
  <c r="N212" i="97"/>
  <c r="N214" i="97" s="1"/>
  <c r="M212" i="97"/>
  <c r="K212" i="97"/>
  <c r="J212" i="97"/>
  <c r="J214" i="97" s="1"/>
  <c r="I212" i="97"/>
  <c r="H212" i="97"/>
  <c r="G212" i="97"/>
  <c r="F212" i="97"/>
  <c r="F214" i="97" s="1"/>
  <c r="U211" i="97"/>
  <c r="U210" i="97"/>
  <c r="R210" i="97"/>
  <c r="P210" i="97"/>
  <c r="O210" i="97"/>
  <c r="N210" i="97"/>
  <c r="M210" i="97"/>
  <c r="K210" i="97"/>
  <c r="J210" i="97"/>
  <c r="I210" i="97"/>
  <c r="H210" i="97"/>
  <c r="G210" i="97"/>
  <c r="F210" i="97"/>
  <c r="U209" i="97"/>
  <c r="R209" i="97"/>
  <c r="R211" i="97" s="1"/>
  <c r="P209" i="97"/>
  <c r="P211" i="97" s="1"/>
  <c r="O209" i="97"/>
  <c r="O211" i="97" s="1"/>
  <c r="N209" i="97"/>
  <c r="M209" i="97"/>
  <c r="K209" i="97"/>
  <c r="J209" i="97"/>
  <c r="J211" i="97" s="1"/>
  <c r="I209" i="97"/>
  <c r="H209" i="97"/>
  <c r="G209" i="97"/>
  <c r="F209" i="97"/>
  <c r="F211" i="97" s="1"/>
  <c r="U208" i="97"/>
  <c r="U207" i="97"/>
  <c r="R207" i="97"/>
  <c r="P207" i="97"/>
  <c r="O207" i="97"/>
  <c r="N207" i="97"/>
  <c r="M207" i="97"/>
  <c r="K207" i="97"/>
  <c r="J207" i="97"/>
  <c r="I207" i="97"/>
  <c r="H207" i="97"/>
  <c r="G207" i="97"/>
  <c r="F207" i="97"/>
  <c r="U206" i="97"/>
  <c r="R206" i="97"/>
  <c r="P206" i="97"/>
  <c r="P208" i="97" s="1"/>
  <c r="O206" i="97"/>
  <c r="O208" i="97" s="1"/>
  <c r="N206" i="97"/>
  <c r="M206" i="97"/>
  <c r="K206" i="97"/>
  <c r="K208" i="97" s="1"/>
  <c r="J206" i="97"/>
  <c r="J208" i="97" s="1"/>
  <c r="I206" i="97"/>
  <c r="H206" i="97"/>
  <c r="G206" i="97"/>
  <c r="F206" i="97"/>
  <c r="U205" i="97"/>
  <c r="U204" i="97"/>
  <c r="R204" i="97"/>
  <c r="P204" i="97"/>
  <c r="O204" i="97"/>
  <c r="N204" i="97"/>
  <c r="M204" i="97"/>
  <c r="K204" i="97"/>
  <c r="J204" i="97"/>
  <c r="I204" i="97"/>
  <c r="H204" i="97"/>
  <c r="G204" i="97"/>
  <c r="F204" i="97"/>
  <c r="U203" i="97"/>
  <c r="R203" i="97"/>
  <c r="R205" i="97" s="1"/>
  <c r="P203" i="97"/>
  <c r="O203" i="97"/>
  <c r="O205" i="97" s="1"/>
  <c r="N203" i="97"/>
  <c r="M203" i="97"/>
  <c r="M205" i="97" s="1"/>
  <c r="K203" i="97"/>
  <c r="K205" i="97" s="1"/>
  <c r="J203" i="97"/>
  <c r="I203" i="97"/>
  <c r="H203" i="97"/>
  <c r="G203" i="97"/>
  <c r="F203" i="97"/>
  <c r="F205" i="97" s="1"/>
  <c r="U202" i="97"/>
  <c r="U201" i="97"/>
  <c r="U200" i="97"/>
  <c r="R200" i="97"/>
  <c r="P200" i="97"/>
  <c r="O200" i="97"/>
  <c r="N200" i="97"/>
  <c r="M200" i="97"/>
  <c r="K200" i="97"/>
  <c r="J200" i="97"/>
  <c r="I200" i="97"/>
  <c r="H200" i="97"/>
  <c r="G200" i="97"/>
  <c r="F200" i="97"/>
  <c r="U199" i="97"/>
  <c r="R199" i="97"/>
  <c r="R201" i="97" s="1"/>
  <c r="P199" i="97"/>
  <c r="O199" i="97"/>
  <c r="O201" i="97" s="1"/>
  <c r="N199" i="97"/>
  <c r="N201" i="97" s="1"/>
  <c r="M199" i="97"/>
  <c r="M201" i="97" s="1"/>
  <c r="K199" i="97"/>
  <c r="J199" i="97"/>
  <c r="J201" i="97" s="1"/>
  <c r="I199" i="97"/>
  <c r="H199" i="97"/>
  <c r="G199" i="97"/>
  <c r="F199" i="97"/>
  <c r="F201" i="97" s="1"/>
  <c r="U198" i="97"/>
  <c r="U197" i="97"/>
  <c r="R197" i="97"/>
  <c r="P197" i="97"/>
  <c r="O197" i="97"/>
  <c r="N197" i="97"/>
  <c r="M197" i="97"/>
  <c r="K197" i="97"/>
  <c r="J197" i="97"/>
  <c r="I197" i="97"/>
  <c r="H197" i="97"/>
  <c r="G197" i="97"/>
  <c r="F197" i="97"/>
  <c r="U196" i="97"/>
  <c r="R196" i="97"/>
  <c r="R198" i="97" s="1"/>
  <c r="P196" i="97"/>
  <c r="P198" i="97" s="1"/>
  <c r="O196" i="97"/>
  <c r="N196" i="97"/>
  <c r="M196" i="97"/>
  <c r="K196" i="97"/>
  <c r="K198" i="97" s="1"/>
  <c r="J196" i="97"/>
  <c r="I196" i="97"/>
  <c r="H196" i="97"/>
  <c r="G196" i="97"/>
  <c r="F196" i="97"/>
  <c r="U195" i="97"/>
  <c r="U194" i="97"/>
  <c r="R194" i="97"/>
  <c r="P194" i="97"/>
  <c r="O194" i="97"/>
  <c r="N194" i="97"/>
  <c r="M194" i="97"/>
  <c r="K194" i="97"/>
  <c r="J194" i="97"/>
  <c r="I194" i="97"/>
  <c r="H194" i="97"/>
  <c r="G194" i="97"/>
  <c r="F194" i="97"/>
  <c r="U193" i="97"/>
  <c r="R193" i="97"/>
  <c r="R195" i="97" s="1"/>
  <c r="P193" i="97"/>
  <c r="O193" i="97"/>
  <c r="N193" i="97"/>
  <c r="M193" i="97"/>
  <c r="K193" i="97"/>
  <c r="J193" i="97"/>
  <c r="I193" i="97"/>
  <c r="H193" i="97"/>
  <c r="G193" i="97"/>
  <c r="F193" i="97"/>
  <c r="U192" i="97"/>
  <c r="U191" i="97"/>
  <c r="R191" i="97"/>
  <c r="P191" i="97"/>
  <c r="O191" i="97"/>
  <c r="N191" i="97"/>
  <c r="M191" i="97"/>
  <c r="K191" i="97"/>
  <c r="J191" i="97"/>
  <c r="I191" i="97"/>
  <c r="H191" i="97"/>
  <c r="G191" i="97"/>
  <c r="F191" i="97"/>
  <c r="U190" i="97"/>
  <c r="R190" i="97"/>
  <c r="R192" i="97" s="1"/>
  <c r="P190" i="97"/>
  <c r="P192" i="97" s="1"/>
  <c r="O190" i="97"/>
  <c r="N190" i="97"/>
  <c r="N192" i="97" s="1"/>
  <c r="M190" i="97"/>
  <c r="M192" i="97" s="1"/>
  <c r="K190" i="97"/>
  <c r="K192" i="97" s="1"/>
  <c r="J190" i="97"/>
  <c r="J192" i="97" s="1"/>
  <c r="I190" i="97"/>
  <c r="H190" i="97"/>
  <c r="G190" i="97"/>
  <c r="G192" i="97" s="1"/>
  <c r="F190" i="97"/>
  <c r="U189" i="97"/>
  <c r="F186" i="97"/>
  <c r="F185" i="97"/>
  <c r="F183" i="97"/>
  <c r="F182" i="97"/>
  <c r="F181" i="97"/>
  <c r="N180" i="97"/>
  <c r="M180" i="97"/>
  <c r="K180" i="97"/>
  <c r="J180" i="97"/>
  <c r="I180" i="97"/>
  <c r="H180" i="97"/>
  <c r="G180" i="97"/>
  <c r="F180" i="97"/>
  <c r="K178" i="97"/>
  <c r="J178" i="97"/>
  <c r="I178" i="97"/>
  <c r="H178" i="97"/>
  <c r="G178" i="97"/>
  <c r="F178" i="97"/>
  <c r="N176" i="97"/>
  <c r="M176" i="97"/>
  <c r="K176" i="97"/>
  <c r="J176" i="97"/>
  <c r="I176" i="97"/>
  <c r="H176" i="97"/>
  <c r="N175" i="97"/>
  <c r="K175" i="97"/>
  <c r="I175" i="97"/>
  <c r="H175" i="97"/>
  <c r="F175" i="97"/>
  <c r="R173" i="97"/>
  <c r="P173" i="97"/>
  <c r="N173" i="97"/>
  <c r="M173" i="97"/>
  <c r="K173" i="97"/>
  <c r="J173" i="97"/>
  <c r="I173" i="97"/>
  <c r="H173" i="97"/>
  <c r="F173" i="97"/>
  <c r="R172" i="97"/>
  <c r="P172" i="97"/>
  <c r="N172" i="97"/>
  <c r="M172" i="97"/>
  <c r="K172" i="97"/>
  <c r="J172" i="97"/>
  <c r="I172" i="97"/>
  <c r="H172" i="97"/>
  <c r="F172" i="97"/>
  <c r="N170" i="97"/>
  <c r="I170" i="97"/>
  <c r="F170" i="97"/>
  <c r="R168" i="97"/>
  <c r="P168" i="97"/>
  <c r="N168" i="97"/>
  <c r="M168" i="97"/>
  <c r="K168" i="97"/>
  <c r="J168" i="97"/>
  <c r="I168" i="97"/>
  <c r="H168" i="97"/>
  <c r="F168" i="97"/>
  <c r="R167" i="97"/>
  <c r="P167" i="97"/>
  <c r="N167" i="97"/>
  <c r="M167" i="97"/>
  <c r="K167" i="97"/>
  <c r="J167" i="97"/>
  <c r="I167" i="97"/>
  <c r="H167" i="97"/>
  <c r="F167" i="97"/>
  <c r="N164" i="97"/>
  <c r="I164" i="97"/>
  <c r="F164" i="97"/>
  <c r="S164" i="97" s="1"/>
  <c r="N163" i="97"/>
  <c r="N165" i="97" s="1"/>
  <c r="I163" i="97"/>
  <c r="I165" i="97" s="1"/>
  <c r="F163" i="97"/>
  <c r="F165" i="97" s="1"/>
  <c r="R160" i="97"/>
  <c r="P160" i="97"/>
  <c r="N160" i="97"/>
  <c r="M160" i="97"/>
  <c r="K160" i="97"/>
  <c r="J160" i="97"/>
  <c r="I160" i="97"/>
  <c r="H160" i="97"/>
  <c r="S160" i="97" s="1"/>
  <c r="R159" i="97"/>
  <c r="P159" i="97"/>
  <c r="N159" i="97"/>
  <c r="M159" i="97"/>
  <c r="K159" i="97"/>
  <c r="J159" i="97"/>
  <c r="I159" i="97"/>
  <c r="H159" i="97"/>
  <c r="S159" i="97" s="1"/>
  <c r="R158" i="97"/>
  <c r="P158" i="97"/>
  <c r="N158" i="97"/>
  <c r="M158" i="97"/>
  <c r="K158" i="97"/>
  <c r="J158" i="97"/>
  <c r="I158" i="97"/>
  <c r="H158" i="97"/>
  <c r="S158" i="97" s="1"/>
  <c r="R157" i="97"/>
  <c r="R161" i="97" s="1"/>
  <c r="P157" i="97"/>
  <c r="P161" i="97" s="1"/>
  <c r="N157" i="97"/>
  <c r="N161" i="97" s="1"/>
  <c r="M157" i="97"/>
  <c r="M161" i="97" s="1"/>
  <c r="K157" i="97"/>
  <c r="K161" i="97" s="1"/>
  <c r="J157" i="97"/>
  <c r="J161" i="97" s="1"/>
  <c r="I157" i="97"/>
  <c r="I161" i="97" s="1"/>
  <c r="H157" i="97"/>
  <c r="H161" i="97" s="1"/>
  <c r="R155" i="97"/>
  <c r="P155" i="97"/>
  <c r="N155" i="97"/>
  <c r="M155" i="97"/>
  <c r="K155" i="97"/>
  <c r="J155" i="97"/>
  <c r="I155" i="97"/>
  <c r="H155" i="97"/>
  <c r="S155" i="97" s="1"/>
  <c r="R154" i="97"/>
  <c r="P154" i="97"/>
  <c r="N154" i="97"/>
  <c r="M154" i="97"/>
  <c r="K154" i="97"/>
  <c r="J154" i="97"/>
  <c r="I154" i="97"/>
  <c r="H154" i="97"/>
  <c r="S154" i="97" s="1"/>
  <c r="R153" i="97"/>
  <c r="P153" i="97"/>
  <c r="N153" i="97"/>
  <c r="M153" i="97"/>
  <c r="K153" i="97"/>
  <c r="J153" i="97"/>
  <c r="I153" i="97"/>
  <c r="H153" i="97"/>
  <c r="S153" i="97" s="1"/>
  <c r="R152" i="97"/>
  <c r="P152" i="97"/>
  <c r="N152" i="97"/>
  <c r="M152" i="97"/>
  <c r="K152" i="97"/>
  <c r="J152" i="97"/>
  <c r="I152" i="97"/>
  <c r="H152" i="97"/>
  <c r="F152" i="97"/>
  <c r="S152" i="97" s="1"/>
  <c r="R151" i="97"/>
  <c r="P151" i="97"/>
  <c r="N151" i="97"/>
  <c r="M151" i="97"/>
  <c r="K151" i="97"/>
  <c r="J151" i="97"/>
  <c r="I151" i="97"/>
  <c r="H151" i="97"/>
  <c r="F151" i="97"/>
  <c r="R150" i="97"/>
  <c r="R156" i="97" s="1"/>
  <c r="P150" i="97"/>
  <c r="P156" i="97" s="1"/>
  <c r="N150" i="97"/>
  <c r="N156" i="97" s="1"/>
  <c r="M150" i="97"/>
  <c r="M156" i="97" s="1"/>
  <c r="K150" i="97"/>
  <c r="K156" i="97" s="1"/>
  <c r="J150" i="97"/>
  <c r="J156" i="97" s="1"/>
  <c r="I150" i="97"/>
  <c r="I156" i="97" s="1"/>
  <c r="H150" i="97"/>
  <c r="H156" i="97" s="1"/>
  <c r="F150" i="97"/>
  <c r="F156" i="97" s="1"/>
  <c r="N147" i="97"/>
  <c r="I147" i="97"/>
  <c r="F147" i="97"/>
  <c r="N146" i="97"/>
  <c r="I146" i="97"/>
  <c r="F146" i="97"/>
  <c r="R143" i="97"/>
  <c r="P143" i="97"/>
  <c r="N143" i="97"/>
  <c r="M143" i="97"/>
  <c r="K143" i="97"/>
  <c r="J143" i="97"/>
  <c r="I143" i="97"/>
  <c r="H143" i="97"/>
  <c r="R142" i="97"/>
  <c r="P142" i="97"/>
  <c r="N142" i="97"/>
  <c r="M142" i="97"/>
  <c r="K142" i="97"/>
  <c r="J142" i="97"/>
  <c r="I142" i="97"/>
  <c r="H142" i="97"/>
  <c r="R141" i="97"/>
  <c r="P141" i="97"/>
  <c r="N141" i="97"/>
  <c r="M141" i="97"/>
  <c r="K141" i="97"/>
  <c r="J141" i="97"/>
  <c r="I141" i="97"/>
  <c r="H141" i="97"/>
  <c r="R140" i="97"/>
  <c r="P140" i="97"/>
  <c r="N140" i="97"/>
  <c r="M140" i="97"/>
  <c r="K140" i="97"/>
  <c r="J140" i="97"/>
  <c r="I140" i="97"/>
  <c r="H140" i="97"/>
  <c r="R138" i="97"/>
  <c r="P138" i="97"/>
  <c r="N138" i="97"/>
  <c r="M138" i="97"/>
  <c r="K138" i="97"/>
  <c r="J138" i="97"/>
  <c r="I138" i="97"/>
  <c r="H138" i="97"/>
  <c r="R137" i="97"/>
  <c r="P137" i="97"/>
  <c r="N137" i="97"/>
  <c r="M137" i="97"/>
  <c r="K137" i="97"/>
  <c r="J137" i="97"/>
  <c r="I137" i="97"/>
  <c r="H137" i="97"/>
  <c r="R136" i="97"/>
  <c r="P136" i="97"/>
  <c r="N136" i="97"/>
  <c r="M136" i="97"/>
  <c r="K136" i="97"/>
  <c r="J136" i="97"/>
  <c r="I136" i="97"/>
  <c r="H136" i="97"/>
  <c r="R135" i="97"/>
  <c r="P135" i="97"/>
  <c r="N135" i="97"/>
  <c r="M135" i="97"/>
  <c r="K135" i="97"/>
  <c r="J135" i="97"/>
  <c r="I135" i="97"/>
  <c r="H135" i="97"/>
  <c r="F135" i="97"/>
  <c r="R134" i="97"/>
  <c r="P134" i="97"/>
  <c r="N134" i="97"/>
  <c r="M134" i="97"/>
  <c r="K134" i="97"/>
  <c r="J134" i="97"/>
  <c r="I134" i="97"/>
  <c r="H134" i="97"/>
  <c r="F134" i="97"/>
  <c r="R133" i="97"/>
  <c r="P133" i="97"/>
  <c r="N133" i="97"/>
  <c r="M133" i="97"/>
  <c r="K133" i="97"/>
  <c r="J133" i="97"/>
  <c r="I133" i="97"/>
  <c r="H133" i="97"/>
  <c r="F133" i="97"/>
  <c r="T96" i="97"/>
  <c r="R96" i="97"/>
  <c r="P96" i="97"/>
  <c r="O96" i="97"/>
  <c r="N96" i="97"/>
  <c r="M96" i="97"/>
  <c r="K96" i="97"/>
  <c r="J96" i="97"/>
  <c r="I96" i="97"/>
  <c r="H96" i="97"/>
  <c r="G96" i="97"/>
  <c r="F96" i="97"/>
  <c r="E96" i="97"/>
  <c r="T95" i="97"/>
  <c r="R95" i="97"/>
  <c r="P95" i="97"/>
  <c r="O95" i="97"/>
  <c r="N95" i="97"/>
  <c r="M95" i="97"/>
  <c r="K95" i="97"/>
  <c r="J95" i="97"/>
  <c r="I95" i="97"/>
  <c r="H95" i="97"/>
  <c r="G95" i="97"/>
  <c r="F95" i="97"/>
  <c r="E95" i="97"/>
  <c r="R78" i="97"/>
  <c r="P78" i="97"/>
  <c r="O78" i="97"/>
  <c r="N78" i="97"/>
  <c r="M78" i="97"/>
  <c r="K78" i="97"/>
  <c r="J78" i="97"/>
  <c r="I78" i="97"/>
  <c r="H78" i="97"/>
  <c r="G78" i="97"/>
  <c r="F78" i="97"/>
  <c r="E78" i="97"/>
  <c r="D78" i="97"/>
  <c r="R77" i="97"/>
  <c r="P77" i="97"/>
  <c r="O77" i="97"/>
  <c r="N77" i="97"/>
  <c r="M77" i="97"/>
  <c r="K77" i="97"/>
  <c r="J77" i="97"/>
  <c r="I77" i="97"/>
  <c r="H77" i="97"/>
  <c r="G77" i="97"/>
  <c r="F77" i="97"/>
  <c r="E77" i="97"/>
  <c r="D77" i="97"/>
  <c r="R75" i="97"/>
  <c r="T75" i="97" s="1"/>
  <c r="P75" i="97"/>
  <c r="O75" i="97"/>
  <c r="N75" i="97"/>
  <c r="M75" i="97"/>
  <c r="K75" i="97"/>
  <c r="J75" i="97"/>
  <c r="I75" i="97"/>
  <c r="H75" i="97"/>
  <c r="G75" i="97"/>
  <c r="F75" i="97"/>
  <c r="E75" i="97"/>
  <c r="D75" i="97"/>
  <c r="R74" i="97"/>
  <c r="P74" i="97"/>
  <c r="O74" i="97"/>
  <c r="N74" i="97"/>
  <c r="M74" i="97"/>
  <c r="K74" i="97"/>
  <c r="J74" i="97"/>
  <c r="I74" i="97"/>
  <c r="H74" i="97"/>
  <c r="G74" i="97"/>
  <c r="F74" i="97"/>
  <c r="E74" i="97"/>
  <c r="D74" i="97"/>
  <c r="R72" i="97"/>
  <c r="R71" i="97"/>
  <c r="P69" i="97"/>
  <c r="O69" i="97"/>
  <c r="N69" i="97"/>
  <c r="M69" i="97"/>
  <c r="P68" i="97"/>
  <c r="P70" i="97" s="1"/>
  <c r="O68" i="97"/>
  <c r="N68" i="97"/>
  <c r="M68" i="97"/>
  <c r="M70" i="97" s="1"/>
  <c r="R66" i="97"/>
  <c r="P66" i="97"/>
  <c r="O66" i="97"/>
  <c r="N66" i="97"/>
  <c r="M66" i="97"/>
  <c r="K66" i="97"/>
  <c r="J66" i="97"/>
  <c r="I66" i="97"/>
  <c r="H66" i="97"/>
  <c r="G66" i="97"/>
  <c r="F66" i="97"/>
  <c r="E66" i="97"/>
  <c r="D66" i="97"/>
  <c r="R65" i="97"/>
  <c r="P65" i="97"/>
  <c r="O65" i="97"/>
  <c r="N65" i="97"/>
  <c r="M65" i="97"/>
  <c r="K65" i="97"/>
  <c r="J65" i="97"/>
  <c r="I65" i="97"/>
  <c r="H65" i="97"/>
  <c r="G65" i="97"/>
  <c r="F65" i="97"/>
  <c r="E65" i="97"/>
  <c r="D65" i="97"/>
  <c r="R63" i="97"/>
  <c r="P63" i="97"/>
  <c r="O63" i="97"/>
  <c r="N63" i="97"/>
  <c r="M63" i="97"/>
  <c r="K63" i="97"/>
  <c r="J63" i="97"/>
  <c r="I63" i="97"/>
  <c r="H63" i="97"/>
  <c r="G63" i="97"/>
  <c r="F63" i="97"/>
  <c r="E63" i="97"/>
  <c r="D63" i="97"/>
  <c r="R62" i="97"/>
  <c r="P62" i="97"/>
  <c r="O62" i="97"/>
  <c r="N62" i="97"/>
  <c r="M62" i="97"/>
  <c r="K62" i="97"/>
  <c r="J62" i="97"/>
  <c r="I62" i="97"/>
  <c r="H62" i="97"/>
  <c r="G62" i="97"/>
  <c r="F62" i="97"/>
  <c r="E62" i="97"/>
  <c r="D62" i="97"/>
  <c r="R60" i="97"/>
  <c r="T60" i="97" s="1"/>
  <c r="P60" i="97"/>
  <c r="O60" i="97"/>
  <c r="N60" i="97"/>
  <c r="M60" i="97"/>
  <c r="K60" i="97"/>
  <c r="J60" i="97"/>
  <c r="I60" i="97"/>
  <c r="H60" i="97"/>
  <c r="G60" i="97"/>
  <c r="F60" i="97"/>
  <c r="E60" i="97"/>
  <c r="D60" i="97"/>
  <c r="R59" i="97"/>
  <c r="P59" i="97"/>
  <c r="O59" i="97"/>
  <c r="N59" i="97"/>
  <c r="M59" i="97"/>
  <c r="K59" i="97"/>
  <c r="J59" i="97"/>
  <c r="I59" i="97"/>
  <c r="H59" i="97"/>
  <c r="G59" i="97"/>
  <c r="F59" i="97"/>
  <c r="E59" i="97"/>
  <c r="D59" i="97"/>
  <c r="R57" i="97"/>
  <c r="P57" i="97"/>
  <c r="O57" i="97"/>
  <c r="N57" i="97"/>
  <c r="M57" i="97"/>
  <c r="K57" i="97"/>
  <c r="J57" i="97"/>
  <c r="I57" i="97"/>
  <c r="H57" i="97"/>
  <c r="G57" i="97"/>
  <c r="F57" i="97"/>
  <c r="E57" i="97"/>
  <c r="D57" i="97"/>
  <c r="R56" i="97"/>
  <c r="P56" i="97"/>
  <c r="O56" i="97"/>
  <c r="N56" i="97"/>
  <c r="M56" i="97"/>
  <c r="K56" i="97"/>
  <c r="J56" i="97"/>
  <c r="I56" i="97"/>
  <c r="H56" i="97"/>
  <c r="G56" i="97"/>
  <c r="F56" i="97"/>
  <c r="E56" i="97"/>
  <c r="D56" i="97"/>
  <c r="R54" i="97"/>
  <c r="P54" i="97"/>
  <c r="O54" i="97"/>
  <c r="N54" i="97"/>
  <c r="M54" i="97"/>
  <c r="K54" i="97"/>
  <c r="J54" i="97"/>
  <c r="I54" i="97"/>
  <c r="H54" i="97"/>
  <c r="G54" i="97"/>
  <c r="F54" i="97"/>
  <c r="E54" i="97"/>
  <c r="D54" i="97"/>
  <c r="R53" i="97"/>
  <c r="P53" i="97"/>
  <c r="O53" i="97"/>
  <c r="N53" i="97"/>
  <c r="M53" i="97"/>
  <c r="K53" i="97"/>
  <c r="J53" i="97"/>
  <c r="I53" i="97"/>
  <c r="H53" i="97"/>
  <c r="G53" i="97"/>
  <c r="F53" i="97"/>
  <c r="E53" i="97"/>
  <c r="D53" i="97"/>
  <c r="R51" i="97"/>
  <c r="P51" i="97"/>
  <c r="O51" i="97"/>
  <c r="N51" i="97"/>
  <c r="M51" i="97"/>
  <c r="K51" i="97"/>
  <c r="J51" i="97"/>
  <c r="I51" i="97"/>
  <c r="H51" i="97"/>
  <c r="G51" i="97"/>
  <c r="F51" i="97"/>
  <c r="E51" i="97"/>
  <c r="D51" i="97"/>
  <c r="R50" i="97"/>
  <c r="P50" i="97"/>
  <c r="O50" i="97"/>
  <c r="N50" i="97"/>
  <c r="M50" i="97"/>
  <c r="K50" i="97"/>
  <c r="J50" i="97"/>
  <c r="I50" i="97"/>
  <c r="H50" i="97"/>
  <c r="G50" i="97"/>
  <c r="F50" i="97"/>
  <c r="E50" i="97"/>
  <c r="D50" i="97"/>
  <c r="R48" i="97"/>
  <c r="P48" i="97"/>
  <c r="O48" i="97"/>
  <c r="N48" i="97"/>
  <c r="M48" i="97"/>
  <c r="K48" i="97"/>
  <c r="J48" i="97"/>
  <c r="I48" i="97"/>
  <c r="H48" i="97"/>
  <c r="G48" i="97"/>
  <c r="F48" i="97"/>
  <c r="E48" i="97"/>
  <c r="D48" i="97"/>
  <c r="R47" i="97"/>
  <c r="P47" i="97"/>
  <c r="O47" i="97"/>
  <c r="N47" i="97"/>
  <c r="M47" i="97"/>
  <c r="K47" i="97"/>
  <c r="J47" i="97"/>
  <c r="I47" i="97"/>
  <c r="H47" i="97"/>
  <c r="G47" i="97"/>
  <c r="F47" i="97"/>
  <c r="E47" i="97"/>
  <c r="D47" i="97"/>
  <c r="R45" i="97"/>
  <c r="P45" i="97"/>
  <c r="O45" i="97"/>
  <c r="N45" i="97"/>
  <c r="M45" i="97"/>
  <c r="K45" i="97"/>
  <c r="J45" i="97"/>
  <c r="I45" i="97"/>
  <c r="H45" i="97"/>
  <c r="G45" i="97"/>
  <c r="F45" i="97"/>
  <c r="E45" i="97"/>
  <c r="D45" i="97"/>
  <c r="R44" i="97"/>
  <c r="P44" i="97"/>
  <c r="O44" i="97"/>
  <c r="N44" i="97"/>
  <c r="M44" i="97"/>
  <c r="K44" i="97"/>
  <c r="J44" i="97"/>
  <c r="I44" i="97"/>
  <c r="H44" i="97"/>
  <c r="G44" i="97"/>
  <c r="F44" i="97"/>
  <c r="E44" i="97"/>
  <c r="D44" i="97"/>
  <c r="M40" i="97"/>
  <c r="K40" i="97"/>
  <c r="J40" i="97"/>
  <c r="I40" i="97"/>
  <c r="H40" i="97"/>
  <c r="G40" i="97"/>
  <c r="F40" i="97"/>
  <c r="E40" i="97"/>
  <c r="M38" i="97"/>
  <c r="K38" i="97"/>
  <c r="J38" i="97"/>
  <c r="I38" i="97"/>
  <c r="H38" i="97"/>
  <c r="G38" i="97"/>
  <c r="F38" i="97"/>
  <c r="E38" i="97"/>
  <c r="M37" i="97"/>
  <c r="M39" i="97" s="1"/>
  <c r="K37" i="97"/>
  <c r="J37" i="97"/>
  <c r="I37" i="97"/>
  <c r="H37" i="97"/>
  <c r="G37" i="97"/>
  <c r="F37" i="97"/>
  <c r="E37" i="97"/>
  <c r="M35" i="97"/>
  <c r="K35" i="97"/>
  <c r="J35" i="97"/>
  <c r="I35" i="97"/>
  <c r="H35" i="97"/>
  <c r="G35" i="97"/>
  <c r="F35" i="97"/>
  <c r="E35" i="97"/>
  <c r="M34" i="97"/>
  <c r="M36" i="97" s="1"/>
  <c r="K34" i="97"/>
  <c r="J34" i="97"/>
  <c r="I34" i="97"/>
  <c r="H34" i="97"/>
  <c r="G34" i="97"/>
  <c r="F34" i="97"/>
  <c r="E34" i="97"/>
  <c r="M32" i="97"/>
  <c r="K32" i="97"/>
  <c r="J32" i="97"/>
  <c r="I32" i="97"/>
  <c r="H32" i="97"/>
  <c r="G32" i="97"/>
  <c r="F32" i="97"/>
  <c r="E32" i="97"/>
  <c r="M31" i="97"/>
  <c r="K31" i="97"/>
  <c r="J31" i="97"/>
  <c r="I31" i="97"/>
  <c r="H31" i="97"/>
  <c r="G31" i="97"/>
  <c r="F31" i="97"/>
  <c r="E31" i="97"/>
  <c r="M29" i="97"/>
  <c r="K29" i="97"/>
  <c r="J29" i="97"/>
  <c r="I29" i="97"/>
  <c r="H29" i="97"/>
  <c r="G29" i="97"/>
  <c r="F29" i="97"/>
  <c r="E29" i="97"/>
  <c r="M28" i="97"/>
  <c r="M30" i="97" s="1"/>
  <c r="K28" i="97"/>
  <c r="J28" i="97"/>
  <c r="I28" i="97"/>
  <c r="H28" i="97"/>
  <c r="G28" i="97"/>
  <c r="F28" i="97"/>
  <c r="E28" i="97"/>
  <c r="R26" i="97"/>
  <c r="P26" i="97"/>
  <c r="O26" i="97"/>
  <c r="N26" i="97"/>
  <c r="M26" i="97"/>
  <c r="K26" i="97"/>
  <c r="J26" i="97"/>
  <c r="I26" i="97"/>
  <c r="H26" i="97"/>
  <c r="G26" i="97"/>
  <c r="F26" i="97"/>
  <c r="E26" i="97"/>
  <c r="D26" i="97"/>
  <c r="R25" i="97"/>
  <c r="P25" i="97"/>
  <c r="O25" i="97"/>
  <c r="N25" i="97"/>
  <c r="M25" i="97"/>
  <c r="K25" i="97"/>
  <c r="J25" i="97"/>
  <c r="I25" i="97"/>
  <c r="H25" i="97"/>
  <c r="G25" i="97"/>
  <c r="F25" i="97"/>
  <c r="E25" i="97"/>
  <c r="D25" i="97"/>
  <c r="R23" i="97"/>
  <c r="P23" i="97"/>
  <c r="O23" i="97"/>
  <c r="N23" i="97"/>
  <c r="M23" i="97"/>
  <c r="K23" i="97"/>
  <c r="J23" i="97"/>
  <c r="I23" i="97"/>
  <c r="H23" i="97"/>
  <c r="G23" i="97"/>
  <c r="F23" i="97"/>
  <c r="E23" i="97"/>
  <c r="D23" i="97"/>
  <c r="R22" i="97"/>
  <c r="P22" i="97"/>
  <c r="O22" i="97"/>
  <c r="N22" i="97"/>
  <c r="M22" i="97"/>
  <c r="K22" i="97"/>
  <c r="J22" i="97"/>
  <c r="I22" i="97"/>
  <c r="H22" i="97"/>
  <c r="G22" i="97"/>
  <c r="F22" i="97"/>
  <c r="E22" i="97"/>
  <c r="D22" i="97"/>
  <c r="R21" i="97"/>
  <c r="P21" i="97"/>
  <c r="O21" i="97"/>
  <c r="N21" i="97"/>
  <c r="M21" i="97"/>
  <c r="K21" i="97"/>
  <c r="J21" i="97"/>
  <c r="I21" i="97"/>
  <c r="H21" i="97"/>
  <c r="G21" i="97"/>
  <c r="F21" i="97"/>
  <c r="E21" i="97"/>
  <c r="D21" i="97"/>
  <c r="F15" i="97"/>
  <c r="E15" i="97"/>
  <c r="F14" i="97"/>
  <c r="E14" i="97"/>
  <c r="D21" i="89"/>
  <c r="M352" i="90"/>
  <c r="L352" i="90"/>
  <c r="M351" i="90"/>
  <c r="L351" i="90"/>
  <c r="M350" i="90"/>
  <c r="L350" i="90"/>
  <c r="M348" i="90"/>
  <c r="L348" i="90"/>
  <c r="M347" i="90"/>
  <c r="L347" i="90"/>
  <c r="M346" i="90"/>
  <c r="L346" i="90"/>
  <c r="M345" i="90"/>
  <c r="L345" i="90"/>
  <c r="M344" i="90"/>
  <c r="L344" i="90"/>
  <c r="M343" i="90"/>
  <c r="L343" i="90"/>
  <c r="M342" i="90"/>
  <c r="L342" i="90"/>
  <c r="M341" i="90"/>
  <c r="L341" i="90"/>
  <c r="M340" i="90"/>
  <c r="L340" i="90"/>
  <c r="M339" i="90"/>
  <c r="L339" i="90"/>
  <c r="M338" i="90"/>
  <c r="L338" i="90"/>
  <c r="M337" i="90"/>
  <c r="L337" i="90"/>
  <c r="M336" i="90"/>
  <c r="L336" i="90"/>
  <c r="M335" i="90"/>
  <c r="L335" i="90"/>
  <c r="M334" i="90"/>
  <c r="L334" i="90"/>
  <c r="M330" i="90"/>
  <c r="L330" i="90"/>
  <c r="M329" i="90"/>
  <c r="L329" i="90"/>
  <c r="M328" i="90"/>
  <c r="L328" i="90"/>
  <c r="M327" i="90"/>
  <c r="L327" i="90"/>
  <c r="M326" i="90"/>
  <c r="L326" i="90"/>
  <c r="M324" i="90"/>
  <c r="L324" i="90"/>
  <c r="M323" i="90"/>
  <c r="L323" i="90"/>
  <c r="M322" i="90"/>
  <c r="L322" i="90"/>
  <c r="M321" i="90"/>
  <c r="L321" i="90"/>
  <c r="M320" i="90"/>
  <c r="L320" i="90"/>
  <c r="M319" i="90"/>
  <c r="L319" i="90"/>
  <c r="M318" i="90"/>
  <c r="L318" i="90"/>
  <c r="M317" i="90"/>
  <c r="L317" i="90"/>
  <c r="M316" i="90"/>
  <c r="L316" i="90"/>
  <c r="M315" i="90"/>
  <c r="L315" i="90"/>
  <c r="M314" i="90"/>
  <c r="L314" i="90"/>
  <c r="M310" i="90"/>
  <c r="L310" i="90"/>
  <c r="M309" i="90"/>
  <c r="L309" i="90"/>
  <c r="M308" i="90"/>
  <c r="L308" i="90"/>
  <c r="M306" i="90"/>
  <c r="L306" i="90"/>
  <c r="M305" i="90"/>
  <c r="L305" i="90"/>
  <c r="K304" i="90"/>
  <c r="J304" i="90"/>
  <c r="I304" i="90"/>
  <c r="H304" i="90"/>
  <c r="G304" i="90"/>
  <c r="F304" i="90"/>
  <c r="M303" i="90"/>
  <c r="L303" i="90"/>
  <c r="M302" i="90"/>
  <c r="L302" i="90"/>
  <c r="M301" i="90"/>
  <c r="L301" i="90"/>
  <c r="Q287" i="90"/>
  <c r="P287" i="90"/>
  <c r="O287" i="90"/>
  <c r="N287" i="90"/>
  <c r="M287" i="90"/>
  <c r="L287" i="90"/>
  <c r="K287" i="90"/>
  <c r="J287" i="90"/>
  <c r="I287" i="90"/>
  <c r="H287" i="90"/>
  <c r="G287" i="90"/>
  <c r="F287" i="90"/>
  <c r="E287" i="90"/>
  <c r="R217" i="90"/>
  <c r="P217" i="90"/>
  <c r="O217" i="90"/>
  <c r="N217" i="90"/>
  <c r="M217" i="90"/>
  <c r="L217" i="90"/>
  <c r="K217" i="90"/>
  <c r="J217" i="90"/>
  <c r="I217" i="90"/>
  <c r="H217" i="90"/>
  <c r="G217" i="90"/>
  <c r="F217" i="90"/>
  <c r="R216" i="90"/>
  <c r="Q216" i="90"/>
  <c r="R215" i="90"/>
  <c r="Q215" i="90"/>
  <c r="R214" i="90"/>
  <c r="P214" i="90"/>
  <c r="O214" i="90"/>
  <c r="N214" i="90"/>
  <c r="M214" i="90"/>
  <c r="L214" i="90"/>
  <c r="K214" i="90"/>
  <c r="J214" i="90"/>
  <c r="I214" i="90"/>
  <c r="H214" i="90"/>
  <c r="G214" i="90"/>
  <c r="F214" i="90"/>
  <c r="R213" i="90"/>
  <c r="Q213" i="90"/>
  <c r="R212" i="90"/>
  <c r="Q212" i="90"/>
  <c r="R211" i="90"/>
  <c r="P211" i="90"/>
  <c r="O211" i="90"/>
  <c r="N211" i="90"/>
  <c r="M211" i="90"/>
  <c r="L211" i="90"/>
  <c r="K211" i="90"/>
  <c r="J211" i="90"/>
  <c r="I211" i="90"/>
  <c r="H211" i="90"/>
  <c r="G211" i="90"/>
  <c r="F211" i="90"/>
  <c r="R210" i="90"/>
  <c r="Q210" i="90"/>
  <c r="R209" i="90"/>
  <c r="Q209" i="90"/>
  <c r="R208" i="90"/>
  <c r="P208" i="90"/>
  <c r="O208" i="90"/>
  <c r="N208" i="90"/>
  <c r="M208" i="90"/>
  <c r="L208" i="90"/>
  <c r="K208" i="90"/>
  <c r="J208" i="90"/>
  <c r="I208" i="90"/>
  <c r="H208" i="90"/>
  <c r="G208" i="90"/>
  <c r="F208" i="90"/>
  <c r="R207" i="90"/>
  <c r="Q207" i="90"/>
  <c r="R206" i="90"/>
  <c r="Q206" i="90"/>
  <c r="R205" i="90"/>
  <c r="P205" i="90"/>
  <c r="O205" i="90"/>
  <c r="N205" i="90"/>
  <c r="M205" i="90"/>
  <c r="L205" i="90"/>
  <c r="K205" i="90"/>
  <c r="J205" i="90"/>
  <c r="I205" i="90"/>
  <c r="H205" i="90"/>
  <c r="G205" i="90"/>
  <c r="F205" i="90"/>
  <c r="R204" i="90"/>
  <c r="Q204" i="90"/>
  <c r="R203" i="90"/>
  <c r="Q203" i="90"/>
  <c r="R202" i="90"/>
  <c r="R201" i="90"/>
  <c r="P201" i="90"/>
  <c r="O201" i="90"/>
  <c r="N201" i="90"/>
  <c r="M201" i="90"/>
  <c r="L201" i="90"/>
  <c r="K201" i="90"/>
  <c r="J201" i="90"/>
  <c r="I201" i="90"/>
  <c r="H201" i="90"/>
  <c r="G201" i="90"/>
  <c r="F201" i="90"/>
  <c r="R200" i="90"/>
  <c r="Q200" i="90"/>
  <c r="R199" i="90"/>
  <c r="Q199" i="90"/>
  <c r="R198" i="90"/>
  <c r="P198" i="90"/>
  <c r="O198" i="90"/>
  <c r="N198" i="90"/>
  <c r="M198" i="90"/>
  <c r="L198" i="90"/>
  <c r="K198" i="90"/>
  <c r="J198" i="90"/>
  <c r="I198" i="90"/>
  <c r="H198" i="90"/>
  <c r="G198" i="90"/>
  <c r="F198" i="90"/>
  <c r="R197" i="90"/>
  <c r="Q197" i="90"/>
  <c r="R196" i="90"/>
  <c r="Q196" i="90"/>
  <c r="R195" i="90"/>
  <c r="P195" i="90"/>
  <c r="O195" i="90"/>
  <c r="N195" i="90"/>
  <c r="M195" i="90"/>
  <c r="L195" i="90"/>
  <c r="K195" i="90"/>
  <c r="J195" i="90"/>
  <c r="I195" i="90"/>
  <c r="H195" i="90"/>
  <c r="G195" i="90"/>
  <c r="F195" i="90"/>
  <c r="R194" i="90"/>
  <c r="Q194" i="90"/>
  <c r="R193" i="90"/>
  <c r="Q193" i="90"/>
  <c r="R192" i="90"/>
  <c r="P192" i="90"/>
  <c r="O192" i="90"/>
  <c r="N192" i="90"/>
  <c r="M192" i="90"/>
  <c r="L192" i="90"/>
  <c r="K192" i="90"/>
  <c r="J192" i="90"/>
  <c r="I192" i="90"/>
  <c r="H192" i="90"/>
  <c r="G192" i="90"/>
  <c r="F192" i="90"/>
  <c r="R191" i="90"/>
  <c r="Q191" i="90"/>
  <c r="R190" i="90"/>
  <c r="Q190" i="90"/>
  <c r="R189" i="90"/>
  <c r="F187" i="90"/>
  <c r="F184" i="90"/>
  <c r="Q173" i="90"/>
  <c r="Q172" i="90"/>
  <c r="Q170" i="90"/>
  <c r="Q168" i="90"/>
  <c r="Q167" i="90"/>
  <c r="M165" i="90"/>
  <c r="I165" i="90"/>
  <c r="F165" i="90"/>
  <c r="Q164" i="90"/>
  <c r="Q163" i="90"/>
  <c r="P161" i="90"/>
  <c r="O161" i="90"/>
  <c r="M161" i="90"/>
  <c r="L161" i="90"/>
  <c r="K161" i="90"/>
  <c r="J161" i="90"/>
  <c r="I161" i="90"/>
  <c r="H161" i="90"/>
  <c r="Q160" i="90"/>
  <c r="Q159" i="90"/>
  <c r="Q158" i="90"/>
  <c r="Q157" i="90"/>
  <c r="P156" i="90"/>
  <c r="O156" i="90"/>
  <c r="M156" i="90"/>
  <c r="L156" i="90"/>
  <c r="K156" i="90"/>
  <c r="J156" i="90"/>
  <c r="I156" i="90"/>
  <c r="H156" i="90"/>
  <c r="F156" i="90"/>
  <c r="Q155" i="90"/>
  <c r="Q154" i="90"/>
  <c r="Q153" i="90"/>
  <c r="Q152" i="90"/>
  <c r="Q151" i="90"/>
  <c r="Q150" i="90"/>
  <c r="M148" i="90"/>
  <c r="I148" i="90"/>
  <c r="F148" i="90"/>
  <c r="Q147" i="90"/>
  <c r="Q146" i="90"/>
  <c r="Q148" i="90" s="1"/>
  <c r="P144" i="90"/>
  <c r="O144" i="90"/>
  <c r="M144" i="90"/>
  <c r="L144" i="90"/>
  <c r="K144" i="90"/>
  <c r="J144" i="90"/>
  <c r="I144" i="90"/>
  <c r="H144" i="90"/>
  <c r="Q143" i="90"/>
  <c r="Q142" i="90"/>
  <c r="Q141" i="90"/>
  <c r="Q140" i="90"/>
  <c r="Q144" i="90" s="1"/>
  <c r="P139" i="90"/>
  <c r="O139" i="90"/>
  <c r="M139" i="90"/>
  <c r="L139" i="90"/>
  <c r="K139" i="90"/>
  <c r="J139" i="90"/>
  <c r="I139" i="90"/>
  <c r="H139" i="90"/>
  <c r="F139" i="90"/>
  <c r="Q138" i="90"/>
  <c r="Q137" i="90"/>
  <c r="Q136" i="90"/>
  <c r="Q135" i="90"/>
  <c r="Q134" i="90"/>
  <c r="Q133" i="90"/>
  <c r="Q79" i="90"/>
  <c r="P79" i="90"/>
  <c r="O79" i="90"/>
  <c r="N79" i="90"/>
  <c r="M79" i="90"/>
  <c r="L79" i="90"/>
  <c r="K79" i="90"/>
  <c r="J79" i="90"/>
  <c r="I79" i="90"/>
  <c r="H79" i="90"/>
  <c r="G79" i="90"/>
  <c r="F79" i="90"/>
  <c r="E79" i="90"/>
  <c r="D79" i="90"/>
  <c r="Q76" i="90"/>
  <c r="P76" i="90"/>
  <c r="O76" i="90"/>
  <c r="N76" i="90"/>
  <c r="M76" i="90"/>
  <c r="L76" i="90"/>
  <c r="K76" i="90"/>
  <c r="J76" i="90"/>
  <c r="I76" i="90"/>
  <c r="H76" i="90"/>
  <c r="G76" i="90"/>
  <c r="F76" i="90"/>
  <c r="E76" i="90"/>
  <c r="D76" i="90"/>
  <c r="Q73" i="90"/>
  <c r="P73" i="90"/>
  <c r="Q70" i="90"/>
  <c r="P70" i="90"/>
  <c r="O70" i="90"/>
  <c r="N70" i="90"/>
  <c r="M70" i="90"/>
  <c r="L70" i="90"/>
  <c r="Q67" i="90"/>
  <c r="P67" i="90"/>
  <c r="O67" i="90"/>
  <c r="N67" i="90"/>
  <c r="M67" i="90"/>
  <c r="L67" i="90"/>
  <c r="K67" i="90"/>
  <c r="J67" i="90"/>
  <c r="I67" i="90"/>
  <c r="H67" i="90"/>
  <c r="G67" i="90"/>
  <c r="F67" i="90"/>
  <c r="E67" i="90"/>
  <c r="D67" i="90"/>
  <c r="Q64" i="90"/>
  <c r="P64" i="90"/>
  <c r="O64" i="90"/>
  <c r="N64" i="90"/>
  <c r="M64" i="90"/>
  <c r="L64" i="90"/>
  <c r="K64" i="90"/>
  <c r="J64" i="90"/>
  <c r="I64" i="90"/>
  <c r="H64" i="90"/>
  <c r="G64" i="90"/>
  <c r="F64" i="90"/>
  <c r="E64" i="90"/>
  <c r="D64" i="90"/>
  <c r="Q61" i="90"/>
  <c r="P61" i="90"/>
  <c r="O61" i="90"/>
  <c r="N61" i="90"/>
  <c r="M61" i="90"/>
  <c r="L61" i="90"/>
  <c r="K61" i="90"/>
  <c r="J61" i="90"/>
  <c r="I61" i="90"/>
  <c r="H61" i="90"/>
  <c r="G61" i="90"/>
  <c r="F61" i="90"/>
  <c r="E61" i="90"/>
  <c r="D61" i="90"/>
  <c r="Q58" i="90"/>
  <c r="P58" i="90"/>
  <c r="O58" i="90"/>
  <c r="N58" i="90"/>
  <c r="M58" i="90"/>
  <c r="L58" i="90"/>
  <c r="K58" i="90"/>
  <c r="J58" i="90"/>
  <c r="I58" i="90"/>
  <c r="H58" i="90"/>
  <c r="G58" i="90"/>
  <c r="F58" i="90"/>
  <c r="E58" i="90"/>
  <c r="D58" i="90"/>
  <c r="Q55" i="90"/>
  <c r="P55" i="90"/>
  <c r="O55" i="90"/>
  <c r="N55" i="90"/>
  <c r="M55" i="90"/>
  <c r="L55" i="90"/>
  <c r="K55" i="90"/>
  <c r="J55" i="90"/>
  <c r="I55" i="90"/>
  <c r="H55" i="90"/>
  <c r="G55" i="90"/>
  <c r="F55" i="90"/>
  <c r="E55" i="90"/>
  <c r="D55" i="90"/>
  <c r="Q52" i="90"/>
  <c r="P52" i="90"/>
  <c r="O52" i="90"/>
  <c r="N52" i="90"/>
  <c r="M52" i="90"/>
  <c r="L52" i="90"/>
  <c r="K52" i="90"/>
  <c r="J52" i="90"/>
  <c r="I52" i="90"/>
  <c r="H52" i="90"/>
  <c r="G52" i="90"/>
  <c r="F52" i="90"/>
  <c r="E52" i="90"/>
  <c r="D52" i="90"/>
  <c r="Q49" i="90"/>
  <c r="P49" i="90"/>
  <c r="O49" i="90"/>
  <c r="N49" i="90"/>
  <c r="M49" i="90"/>
  <c r="L49" i="90"/>
  <c r="K49" i="90"/>
  <c r="J49" i="90"/>
  <c r="I49" i="90"/>
  <c r="H49" i="90"/>
  <c r="G49" i="90"/>
  <c r="F49" i="90"/>
  <c r="E49" i="90"/>
  <c r="D49" i="90"/>
  <c r="Q46" i="90"/>
  <c r="P46" i="90"/>
  <c r="O46" i="90"/>
  <c r="N46" i="90"/>
  <c r="M46" i="90"/>
  <c r="L46" i="90"/>
  <c r="K46" i="90"/>
  <c r="J46" i="90"/>
  <c r="I46" i="90"/>
  <c r="H46" i="90"/>
  <c r="G46" i="90"/>
  <c r="F46" i="90"/>
  <c r="E46" i="90"/>
  <c r="D46" i="90"/>
  <c r="L39" i="90"/>
  <c r="E39" i="90"/>
  <c r="L36" i="90"/>
  <c r="E36" i="90"/>
  <c r="L33" i="90"/>
  <c r="E33" i="90"/>
  <c r="L30" i="90"/>
  <c r="E30" i="90"/>
  <c r="Q27" i="90"/>
  <c r="P27" i="90"/>
  <c r="O27" i="90"/>
  <c r="N27" i="90"/>
  <c r="M27" i="90"/>
  <c r="L27" i="90"/>
  <c r="K27" i="90"/>
  <c r="J27" i="90"/>
  <c r="I27" i="90"/>
  <c r="H27" i="90"/>
  <c r="G27" i="90"/>
  <c r="F27" i="90"/>
  <c r="E27" i="90"/>
  <c r="D27" i="90"/>
  <c r="Q24" i="90"/>
  <c r="P24" i="90"/>
  <c r="O24" i="90"/>
  <c r="N24" i="90"/>
  <c r="M24" i="90"/>
  <c r="L24" i="90"/>
  <c r="K24" i="90"/>
  <c r="J24" i="90"/>
  <c r="I24" i="90"/>
  <c r="H24" i="90"/>
  <c r="G24" i="90"/>
  <c r="F24" i="90"/>
  <c r="E24" i="90"/>
  <c r="D24" i="90"/>
  <c r="D22" i="89"/>
  <c r="C8" i="31"/>
  <c r="C9" i="31"/>
  <c r="M9" i="31"/>
  <c r="C10" i="31"/>
  <c r="C11" i="31"/>
  <c r="C12" i="31"/>
  <c r="C13" i="31"/>
  <c r="E18" i="31"/>
  <c r="F18" i="31"/>
  <c r="G18" i="31"/>
  <c r="H18" i="31"/>
  <c r="I18" i="31"/>
  <c r="J18" i="31"/>
  <c r="K18" i="31"/>
  <c r="L18" i="31"/>
  <c r="M18" i="31"/>
  <c r="N18" i="31"/>
  <c r="O18" i="31"/>
  <c r="P18" i="31"/>
  <c r="Q18" i="31"/>
  <c r="E19" i="31"/>
  <c r="E21" i="31" s="1"/>
  <c r="F19" i="31"/>
  <c r="G19" i="31"/>
  <c r="G21" i="31" s="1"/>
  <c r="H19" i="31"/>
  <c r="H21" i="31" s="1"/>
  <c r="I19" i="31"/>
  <c r="J19" i="31"/>
  <c r="K19" i="31"/>
  <c r="K21" i="31" s="1"/>
  <c r="L19" i="31"/>
  <c r="M19" i="31"/>
  <c r="M21" i="31" s="1"/>
  <c r="N19" i="31"/>
  <c r="O19" i="31"/>
  <c r="O21" i="31"/>
  <c r="P19" i="31"/>
  <c r="P21" i="31" s="1"/>
  <c r="Q19" i="31"/>
  <c r="E20" i="31"/>
  <c r="F20" i="31"/>
  <c r="G20" i="31"/>
  <c r="H20" i="31"/>
  <c r="I20" i="31"/>
  <c r="J20" i="31"/>
  <c r="K20" i="31"/>
  <c r="L20" i="31"/>
  <c r="M20" i="31"/>
  <c r="N20" i="31"/>
  <c r="O20" i="31"/>
  <c r="P20" i="31"/>
  <c r="Q20" i="31"/>
  <c r="E30" i="31"/>
  <c r="L30" i="31"/>
  <c r="E33" i="31"/>
  <c r="L33" i="31"/>
  <c r="E36" i="31"/>
  <c r="L36" i="31"/>
  <c r="E40" i="31"/>
  <c r="F40" i="31"/>
  <c r="G40" i="31"/>
  <c r="H40" i="31"/>
  <c r="I40" i="31"/>
  <c r="J40" i="31"/>
  <c r="K40" i="31"/>
  <c r="L40" i="31"/>
  <c r="M40" i="31"/>
  <c r="N40" i="31"/>
  <c r="O40" i="31"/>
  <c r="P40" i="31"/>
  <c r="Q40" i="31"/>
  <c r="E43" i="31"/>
  <c r="F43" i="31"/>
  <c r="G43" i="31"/>
  <c r="H43" i="31"/>
  <c r="I43" i="31"/>
  <c r="J43" i="31"/>
  <c r="K43" i="31"/>
  <c r="L43" i="31"/>
  <c r="M43" i="31"/>
  <c r="N43" i="31"/>
  <c r="O43" i="31"/>
  <c r="P43" i="31"/>
  <c r="Q43" i="31"/>
  <c r="E46" i="31"/>
  <c r="F46" i="31"/>
  <c r="G46" i="31"/>
  <c r="H46" i="31"/>
  <c r="I46" i="31"/>
  <c r="J46" i="31"/>
  <c r="K46" i="31"/>
  <c r="L46" i="31"/>
  <c r="M46" i="31"/>
  <c r="N46" i="31"/>
  <c r="O46" i="31"/>
  <c r="P46" i="31"/>
  <c r="Q46" i="31"/>
  <c r="E49" i="31"/>
  <c r="F49" i="31"/>
  <c r="G49" i="31"/>
  <c r="H49" i="31"/>
  <c r="I49" i="31"/>
  <c r="J49" i="31"/>
  <c r="K49" i="31"/>
  <c r="L49" i="31"/>
  <c r="M49" i="31"/>
  <c r="N49" i="31"/>
  <c r="O49" i="31"/>
  <c r="P49" i="31"/>
  <c r="Q49" i="31"/>
  <c r="E52" i="31"/>
  <c r="F52" i="31"/>
  <c r="G52" i="31"/>
  <c r="H52" i="31"/>
  <c r="I52" i="31"/>
  <c r="J52" i="31"/>
  <c r="K52" i="31"/>
  <c r="L52" i="31"/>
  <c r="M52" i="31"/>
  <c r="N52" i="31"/>
  <c r="O52" i="31"/>
  <c r="P52" i="31"/>
  <c r="Q52" i="31"/>
  <c r="E55" i="31"/>
  <c r="F55" i="31"/>
  <c r="G55" i="31"/>
  <c r="H55" i="31"/>
  <c r="I55" i="31"/>
  <c r="J55" i="31"/>
  <c r="K55" i="31"/>
  <c r="L55" i="31"/>
  <c r="M55" i="31"/>
  <c r="N55" i="31"/>
  <c r="O55" i="31"/>
  <c r="P55" i="31"/>
  <c r="Q55" i="31"/>
  <c r="E58" i="31"/>
  <c r="F58" i="31"/>
  <c r="G58" i="31"/>
  <c r="H58" i="31"/>
  <c r="I58" i="31"/>
  <c r="J58" i="31"/>
  <c r="K58" i="31"/>
  <c r="L58" i="31"/>
  <c r="M58" i="31"/>
  <c r="N58" i="31"/>
  <c r="O58" i="31"/>
  <c r="P58" i="31"/>
  <c r="Q58" i="31"/>
  <c r="E61" i="31"/>
  <c r="F61" i="31"/>
  <c r="G61" i="31"/>
  <c r="H61" i="31"/>
  <c r="I61" i="31"/>
  <c r="J61" i="31"/>
  <c r="K61" i="31"/>
  <c r="L61" i="31"/>
  <c r="M61" i="31"/>
  <c r="N61" i="31"/>
  <c r="O61" i="31"/>
  <c r="P61" i="31"/>
  <c r="Q61" i="31"/>
  <c r="E64" i="31"/>
  <c r="F64" i="31"/>
  <c r="G64" i="31"/>
  <c r="H64" i="31"/>
  <c r="I64" i="31"/>
  <c r="J64" i="31"/>
  <c r="K64" i="31"/>
  <c r="L64" i="31"/>
  <c r="M64" i="31"/>
  <c r="N64" i="31"/>
  <c r="O64" i="31"/>
  <c r="P64" i="31"/>
  <c r="Q64" i="31"/>
  <c r="E67" i="31"/>
  <c r="F67" i="31"/>
  <c r="G67" i="31"/>
  <c r="H67" i="31"/>
  <c r="I67" i="31"/>
  <c r="J67" i="31"/>
  <c r="K67" i="31"/>
  <c r="L67" i="31"/>
  <c r="M67" i="31"/>
  <c r="N67" i="31"/>
  <c r="O67" i="31"/>
  <c r="P67" i="31"/>
  <c r="Q67" i="31"/>
  <c r="E70" i="31"/>
  <c r="F70" i="31"/>
  <c r="G70" i="31"/>
  <c r="H70" i="31"/>
  <c r="I70" i="31"/>
  <c r="J70" i="31"/>
  <c r="K70" i="31"/>
  <c r="L70" i="31"/>
  <c r="M70" i="31"/>
  <c r="N70" i="31"/>
  <c r="O70" i="31"/>
  <c r="P70" i="31"/>
  <c r="Q70" i="31"/>
  <c r="E73" i="31"/>
  <c r="F73" i="31"/>
  <c r="G73" i="31"/>
  <c r="H73" i="31"/>
  <c r="I73" i="31"/>
  <c r="J73" i="31"/>
  <c r="K73" i="31"/>
  <c r="L73" i="31"/>
  <c r="M73" i="31"/>
  <c r="N73" i="31"/>
  <c r="O73" i="31"/>
  <c r="P73" i="31"/>
  <c r="Q73" i="31"/>
  <c r="E76" i="31"/>
  <c r="F76" i="31"/>
  <c r="G76" i="31"/>
  <c r="H76" i="31"/>
  <c r="I76" i="31"/>
  <c r="J76" i="31"/>
  <c r="K76" i="31"/>
  <c r="L76" i="31"/>
  <c r="M76" i="31"/>
  <c r="N76" i="31"/>
  <c r="O76" i="31"/>
  <c r="P76" i="31"/>
  <c r="Q76" i="31"/>
  <c r="Q81" i="31"/>
  <c r="Q82" i="31"/>
  <c r="Q83" i="31"/>
  <c r="Q84" i="31"/>
  <c r="Q85" i="31"/>
  <c r="Q86" i="31"/>
  <c r="F87" i="31"/>
  <c r="H87" i="31"/>
  <c r="I87" i="31"/>
  <c r="J87" i="31"/>
  <c r="K87" i="31"/>
  <c r="L87" i="31"/>
  <c r="M87" i="31"/>
  <c r="N87" i="31"/>
  <c r="O87" i="31"/>
  <c r="Q88" i="31"/>
  <c r="Q89" i="31"/>
  <c r="Q92" i="31" s="1"/>
  <c r="Q90" i="31"/>
  <c r="Q91" i="31"/>
  <c r="H92" i="31"/>
  <c r="I92" i="31"/>
  <c r="J92" i="31"/>
  <c r="K92" i="31"/>
  <c r="L92" i="31"/>
  <c r="M92" i="31"/>
  <c r="N92" i="31"/>
  <c r="O92" i="31"/>
  <c r="F96" i="31"/>
  <c r="I96" i="31"/>
  <c r="M96" i="31"/>
  <c r="Q98" i="31"/>
  <c r="Q99" i="31"/>
  <c r="Q100" i="31"/>
  <c r="Q101" i="31"/>
  <c r="Q102" i="31"/>
  <c r="Q103" i="31"/>
  <c r="F104" i="31"/>
  <c r="H104" i="31"/>
  <c r="I104" i="31"/>
  <c r="J104" i="31"/>
  <c r="K104" i="31"/>
  <c r="L104" i="31"/>
  <c r="M104" i="31"/>
  <c r="O104" i="31"/>
  <c r="P104" i="31"/>
  <c r="Q105" i="31"/>
  <c r="Q106" i="31"/>
  <c r="Q107" i="31"/>
  <c r="Q109" i="31" s="1"/>
  <c r="Q108" i="31"/>
  <c r="H109" i="31"/>
  <c r="I109" i="31"/>
  <c r="J109" i="31"/>
  <c r="K109" i="31"/>
  <c r="L109" i="31"/>
  <c r="M109" i="31"/>
  <c r="O109" i="31"/>
  <c r="P109" i="31"/>
  <c r="F113" i="31"/>
  <c r="I113" i="31"/>
  <c r="M113" i="31"/>
  <c r="Q115" i="31"/>
  <c r="Q116" i="31"/>
  <c r="Q117" i="31"/>
  <c r="Q118" i="31"/>
  <c r="Q119" i="31"/>
  <c r="Q120" i="31"/>
  <c r="F121" i="31"/>
  <c r="H121" i="31"/>
  <c r="I121" i="31"/>
  <c r="J121" i="31"/>
  <c r="K121" i="31"/>
  <c r="L121" i="31"/>
  <c r="M121" i="31"/>
  <c r="O121" i="31"/>
  <c r="P121" i="31"/>
  <c r="Q122" i="31"/>
  <c r="Q123" i="31"/>
  <c r="Q124" i="31"/>
  <c r="Q126" i="31" s="1"/>
  <c r="Q125" i="31"/>
  <c r="H126" i="31"/>
  <c r="I126" i="31"/>
  <c r="J126" i="31"/>
  <c r="K126" i="31"/>
  <c r="L126" i="31"/>
  <c r="M126" i="31"/>
  <c r="O126" i="31"/>
  <c r="P126" i="31"/>
  <c r="Q128" i="31"/>
  <c r="Q130" i="31" s="1"/>
  <c r="Q129" i="31"/>
  <c r="F130" i="31"/>
  <c r="I130" i="31"/>
  <c r="M130" i="31"/>
  <c r="F149" i="31"/>
  <c r="F152" i="31"/>
  <c r="F157" i="31"/>
  <c r="G157" i="31"/>
  <c r="H157" i="31"/>
  <c r="I157" i="31"/>
  <c r="J157" i="31"/>
  <c r="K157" i="31"/>
  <c r="L157" i="31"/>
  <c r="M157" i="31"/>
  <c r="N157" i="31"/>
  <c r="O157" i="31"/>
  <c r="P157" i="31"/>
  <c r="F160" i="31"/>
  <c r="G160" i="31"/>
  <c r="H160" i="31"/>
  <c r="I160" i="31"/>
  <c r="J160" i="31"/>
  <c r="K160" i="31"/>
  <c r="L160" i="31"/>
  <c r="M160" i="31"/>
  <c r="N160" i="31"/>
  <c r="O160" i="31"/>
  <c r="P160" i="31"/>
  <c r="F163" i="31"/>
  <c r="G163" i="31"/>
  <c r="H163" i="31"/>
  <c r="I163" i="31"/>
  <c r="J163" i="31"/>
  <c r="K163" i="31"/>
  <c r="L163" i="31"/>
  <c r="M163" i="31"/>
  <c r="N163" i="31"/>
  <c r="O163" i="31"/>
  <c r="P163" i="31"/>
  <c r="F166" i="31"/>
  <c r="G166" i="31"/>
  <c r="H166" i="31"/>
  <c r="I166" i="31"/>
  <c r="J166" i="31"/>
  <c r="K166" i="31"/>
  <c r="L166" i="31"/>
  <c r="M166" i="31"/>
  <c r="N166" i="31"/>
  <c r="O166" i="31"/>
  <c r="P166" i="31"/>
  <c r="F170" i="31"/>
  <c r="G170" i="31"/>
  <c r="H170" i="31"/>
  <c r="I170" i="31"/>
  <c r="J170" i="31"/>
  <c r="K170" i="31"/>
  <c r="L170" i="31"/>
  <c r="M170" i="31"/>
  <c r="N170" i="31"/>
  <c r="O170" i="31"/>
  <c r="P170" i="31"/>
  <c r="F173" i="31"/>
  <c r="G173" i="31"/>
  <c r="H173" i="31"/>
  <c r="I173" i="31"/>
  <c r="J173" i="31"/>
  <c r="K173" i="31"/>
  <c r="L173" i="31"/>
  <c r="M173" i="31"/>
  <c r="N173" i="31"/>
  <c r="O173" i="31"/>
  <c r="P173" i="31"/>
  <c r="F176" i="31"/>
  <c r="G176" i="31"/>
  <c r="H176" i="31"/>
  <c r="I176" i="31"/>
  <c r="J176" i="31"/>
  <c r="K176" i="31"/>
  <c r="L176" i="31"/>
  <c r="M176" i="31"/>
  <c r="N176" i="31"/>
  <c r="O176" i="31"/>
  <c r="P176" i="31"/>
  <c r="F179" i="31"/>
  <c r="G179" i="31"/>
  <c r="H179" i="31"/>
  <c r="I179" i="31"/>
  <c r="J179" i="31"/>
  <c r="K179" i="31"/>
  <c r="L179" i="31"/>
  <c r="M179" i="31"/>
  <c r="N179" i="31"/>
  <c r="O179" i="31"/>
  <c r="P179" i="31"/>
  <c r="F182" i="31"/>
  <c r="G182" i="31"/>
  <c r="H182" i="31"/>
  <c r="I182" i="31"/>
  <c r="J182" i="31"/>
  <c r="K182" i="31"/>
  <c r="L182" i="31"/>
  <c r="M182" i="31"/>
  <c r="N182" i="31"/>
  <c r="O182" i="31"/>
  <c r="P182" i="31"/>
  <c r="E252" i="31"/>
  <c r="F252" i="31"/>
  <c r="G252" i="31"/>
  <c r="H252" i="31"/>
  <c r="I252" i="31"/>
  <c r="J252" i="31"/>
  <c r="K252" i="31"/>
  <c r="L252" i="31"/>
  <c r="M252" i="31"/>
  <c r="N252" i="31"/>
  <c r="O252" i="31"/>
  <c r="P252" i="31"/>
  <c r="Q252" i="31"/>
  <c r="F269" i="31"/>
  <c r="G269" i="31"/>
  <c r="H269" i="31"/>
  <c r="J269" i="31"/>
  <c r="K269" i="31"/>
  <c r="M269" i="31"/>
  <c r="O269" i="31"/>
  <c r="Q269" i="31"/>
  <c r="D24" i="59"/>
  <c r="E24" i="59"/>
  <c r="F24" i="59"/>
  <c r="G24" i="59"/>
  <c r="H24" i="59"/>
  <c r="I24" i="59"/>
  <c r="J24" i="59"/>
  <c r="K24" i="59"/>
  <c r="L24" i="59"/>
  <c r="M24" i="59"/>
  <c r="N24" i="59"/>
  <c r="O24" i="59"/>
  <c r="P24" i="59"/>
  <c r="Q24" i="59"/>
  <c r="D27" i="59"/>
  <c r="E27" i="59"/>
  <c r="F27" i="59"/>
  <c r="G27" i="59"/>
  <c r="H27" i="59"/>
  <c r="I27" i="59"/>
  <c r="J27" i="59"/>
  <c r="K27" i="59"/>
  <c r="L27" i="59"/>
  <c r="M27" i="59"/>
  <c r="N27" i="59"/>
  <c r="O27" i="59"/>
  <c r="P27" i="59"/>
  <c r="Q27" i="59"/>
  <c r="E30" i="59"/>
  <c r="L30" i="59"/>
  <c r="E33" i="59"/>
  <c r="L33" i="59"/>
  <c r="E36" i="59"/>
  <c r="L36" i="59"/>
  <c r="E39" i="59"/>
  <c r="L39" i="59"/>
  <c r="D43" i="59"/>
  <c r="E43" i="59"/>
  <c r="F43" i="59"/>
  <c r="G43" i="59"/>
  <c r="H43" i="59"/>
  <c r="I43" i="59"/>
  <c r="J43" i="59"/>
  <c r="K43" i="59"/>
  <c r="L43" i="59"/>
  <c r="M43" i="59"/>
  <c r="N43" i="59"/>
  <c r="O43" i="59"/>
  <c r="P43" i="59"/>
  <c r="Q43" i="59"/>
  <c r="D46" i="59"/>
  <c r="E46" i="59"/>
  <c r="F46" i="59"/>
  <c r="G46" i="59"/>
  <c r="H46" i="59"/>
  <c r="I46" i="59"/>
  <c r="J46" i="59"/>
  <c r="K46" i="59"/>
  <c r="L46" i="59"/>
  <c r="M46" i="59"/>
  <c r="N46" i="59"/>
  <c r="O46" i="59"/>
  <c r="P46" i="59"/>
  <c r="Q46" i="59"/>
  <c r="D49" i="59"/>
  <c r="E49" i="59"/>
  <c r="F49" i="59"/>
  <c r="G49" i="59"/>
  <c r="H49" i="59"/>
  <c r="I49" i="59"/>
  <c r="J49" i="59"/>
  <c r="K49" i="59"/>
  <c r="L49" i="59"/>
  <c r="M49" i="59"/>
  <c r="N49" i="59"/>
  <c r="O49" i="59"/>
  <c r="P49" i="59"/>
  <c r="Q49" i="59"/>
  <c r="D52" i="59"/>
  <c r="E52" i="59"/>
  <c r="F52" i="59"/>
  <c r="G52" i="59"/>
  <c r="H52" i="59"/>
  <c r="I52" i="59"/>
  <c r="J52" i="59"/>
  <c r="K52" i="59"/>
  <c r="L52" i="59"/>
  <c r="M52" i="59"/>
  <c r="N52" i="59"/>
  <c r="O52" i="59"/>
  <c r="P52" i="59"/>
  <c r="Q52" i="59"/>
  <c r="D55" i="59"/>
  <c r="E55" i="59"/>
  <c r="F55" i="59"/>
  <c r="G55" i="59"/>
  <c r="H55" i="59"/>
  <c r="I55" i="59"/>
  <c r="J55" i="59"/>
  <c r="K55" i="59"/>
  <c r="L55" i="59"/>
  <c r="M55" i="59"/>
  <c r="N55" i="59"/>
  <c r="O55" i="59"/>
  <c r="P55" i="59"/>
  <c r="Q55" i="59"/>
  <c r="D58" i="59"/>
  <c r="E58" i="59"/>
  <c r="F58" i="59"/>
  <c r="G58" i="59"/>
  <c r="H58" i="59"/>
  <c r="I58" i="59"/>
  <c r="J58" i="59"/>
  <c r="K58" i="59"/>
  <c r="L58" i="59"/>
  <c r="M58" i="59"/>
  <c r="N58" i="59"/>
  <c r="O58" i="59"/>
  <c r="P58" i="59"/>
  <c r="Q58" i="59"/>
  <c r="D61" i="59"/>
  <c r="E61" i="59"/>
  <c r="F61" i="59"/>
  <c r="G61" i="59"/>
  <c r="H61" i="59"/>
  <c r="I61" i="59"/>
  <c r="J61" i="59"/>
  <c r="K61" i="59"/>
  <c r="L61" i="59"/>
  <c r="M61" i="59"/>
  <c r="N61" i="59"/>
  <c r="O61" i="59"/>
  <c r="P61" i="59"/>
  <c r="Q61" i="59"/>
  <c r="D64" i="59"/>
  <c r="E64" i="59"/>
  <c r="F64" i="59"/>
  <c r="G64" i="59"/>
  <c r="H64" i="59"/>
  <c r="I64" i="59"/>
  <c r="J64" i="59"/>
  <c r="K64" i="59"/>
  <c r="L64" i="59"/>
  <c r="M64" i="59"/>
  <c r="N64" i="59"/>
  <c r="O64" i="59"/>
  <c r="P64" i="59"/>
  <c r="Q64" i="59"/>
  <c r="D67" i="59"/>
  <c r="E67" i="59"/>
  <c r="F67" i="59"/>
  <c r="G67" i="59"/>
  <c r="H67" i="59"/>
  <c r="I67" i="59"/>
  <c r="J67" i="59"/>
  <c r="K67" i="59"/>
  <c r="L67" i="59"/>
  <c r="M67" i="59"/>
  <c r="N67" i="59"/>
  <c r="O67" i="59"/>
  <c r="P67" i="59"/>
  <c r="Q67" i="59"/>
  <c r="L70" i="59"/>
  <c r="M70" i="59"/>
  <c r="N70" i="59"/>
  <c r="O70" i="59"/>
  <c r="P70" i="59"/>
  <c r="Q70" i="59"/>
  <c r="P73" i="59"/>
  <c r="Q73" i="59"/>
  <c r="D76" i="59"/>
  <c r="E76" i="59"/>
  <c r="F76" i="59"/>
  <c r="G76" i="59"/>
  <c r="H76" i="59"/>
  <c r="I76" i="59"/>
  <c r="J76" i="59"/>
  <c r="K76" i="59"/>
  <c r="L76" i="59"/>
  <c r="M76" i="59"/>
  <c r="N76" i="59"/>
  <c r="O76" i="59"/>
  <c r="P76" i="59"/>
  <c r="Q76" i="59"/>
  <c r="D79" i="59"/>
  <c r="E79" i="59"/>
  <c r="F79" i="59"/>
  <c r="G79" i="59"/>
  <c r="H79" i="59"/>
  <c r="I79" i="59"/>
  <c r="J79" i="59"/>
  <c r="K79" i="59"/>
  <c r="L79" i="59"/>
  <c r="M79" i="59"/>
  <c r="N79" i="59"/>
  <c r="O79" i="59"/>
  <c r="P79" i="59"/>
  <c r="Q79" i="59"/>
  <c r="D82" i="59"/>
  <c r="E82" i="59"/>
  <c r="F82" i="59"/>
  <c r="G82" i="59"/>
  <c r="H82" i="59"/>
  <c r="I82" i="59"/>
  <c r="J82" i="59"/>
  <c r="K82" i="59"/>
  <c r="L82" i="59"/>
  <c r="M82" i="59"/>
  <c r="N82" i="59"/>
  <c r="O82" i="59"/>
  <c r="P82" i="59"/>
  <c r="Q82" i="59"/>
  <c r="D85" i="59"/>
  <c r="E85" i="59"/>
  <c r="F85" i="59"/>
  <c r="G85" i="59"/>
  <c r="H85" i="59"/>
  <c r="I85" i="59"/>
  <c r="J85" i="59"/>
  <c r="K85" i="59"/>
  <c r="L85" i="59"/>
  <c r="M85" i="59"/>
  <c r="N85" i="59"/>
  <c r="O85" i="59"/>
  <c r="P85" i="59"/>
  <c r="Q85" i="59"/>
  <c r="D88" i="59"/>
  <c r="E88" i="59"/>
  <c r="F88" i="59"/>
  <c r="G88" i="59"/>
  <c r="H88" i="59"/>
  <c r="I88" i="59"/>
  <c r="J88" i="59"/>
  <c r="K88" i="59"/>
  <c r="L88" i="59"/>
  <c r="M88" i="59"/>
  <c r="N88" i="59"/>
  <c r="O88" i="59"/>
  <c r="P88" i="59"/>
  <c r="Q88" i="59"/>
  <c r="D91" i="59"/>
  <c r="E91" i="59"/>
  <c r="F91" i="59"/>
  <c r="G91" i="59"/>
  <c r="H91" i="59"/>
  <c r="I91" i="59"/>
  <c r="J91" i="59"/>
  <c r="K91" i="59"/>
  <c r="L91" i="59"/>
  <c r="M91" i="59"/>
  <c r="N91" i="59"/>
  <c r="O91" i="59"/>
  <c r="P91" i="59"/>
  <c r="Q91" i="59"/>
  <c r="D94" i="59"/>
  <c r="E94" i="59"/>
  <c r="F94" i="59"/>
  <c r="G94" i="59"/>
  <c r="H94" i="59"/>
  <c r="I94" i="59"/>
  <c r="J94" i="59"/>
  <c r="K94" i="59"/>
  <c r="L94" i="59"/>
  <c r="M94" i="59"/>
  <c r="N94" i="59"/>
  <c r="O94" i="59"/>
  <c r="P94" i="59"/>
  <c r="Q94" i="59"/>
  <c r="Q99" i="59"/>
  <c r="Q100" i="59"/>
  <c r="Q101" i="59"/>
  <c r="Q102" i="59"/>
  <c r="Q103" i="59"/>
  <c r="Q104" i="59"/>
  <c r="F105" i="59"/>
  <c r="H105" i="59"/>
  <c r="I105" i="59"/>
  <c r="J105" i="59"/>
  <c r="K105" i="59"/>
  <c r="L105" i="59"/>
  <c r="M105" i="59"/>
  <c r="N105" i="59"/>
  <c r="O105" i="59"/>
  <c r="Q105" i="59"/>
  <c r="Q106" i="59"/>
  <c r="Q107" i="59"/>
  <c r="Q108" i="59"/>
  <c r="Q109" i="59"/>
  <c r="H110" i="59"/>
  <c r="I110" i="59"/>
  <c r="J110" i="59"/>
  <c r="K110" i="59"/>
  <c r="L110" i="59"/>
  <c r="M110" i="59"/>
  <c r="N110" i="59"/>
  <c r="O110" i="59"/>
  <c r="Q110" i="59"/>
  <c r="Q112" i="59"/>
  <c r="Q113" i="59"/>
  <c r="F114" i="59"/>
  <c r="Q114" i="59" s="1"/>
  <c r="I114" i="59"/>
  <c r="M114" i="59"/>
  <c r="Q116" i="59"/>
  <c r="Q117" i="59"/>
  <c r="Q118" i="59"/>
  <c r="Q119" i="59"/>
  <c r="Q120" i="59"/>
  <c r="Q121" i="59"/>
  <c r="F122" i="59"/>
  <c r="Q122" i="59" s="1"/>
  <c r="H122" i="59"/>
  <c r="I122" i="59"/>
  <c r="J122" i="59"/>
  <c r="K122" i="59"/>
  <c r="L122" i="59"/>
  <c r="M122" i="59"/>
  <c r="O122" i="59"/>
  <c r="P122" i="59"/>
  <c r="Q123" i="59"/>
  <c r="Q124" i="59"/>
  <c r="Q125" i="59"/>
  <c r="Q126" i="59"/>
  <c r="H127" i="59"/>
  <c r="I127" i="59"/>
  <c r="J127" i="59"/>
  <c r="K127" i="59"/>
  <c r="L127" i="59"/>
  <c r="M127" i="59"/>
  <c r="O127" i="59"/>
  <c r="P127" i="59"/>
  <c r="Q127" i="59"/>
  <c r="Q129" i="59"/>
  <c r="Q130" i="59"/>
  <c r="F131" i="59"/>
  <c r="I131" i="59"/>
  <c r="M131" i="59"/>
  <c r="Q131" i="59"/>
  <c r="Q133" i="59"/>
  <c r="Q134" i="59"/>
  <c r="Q135" i="59"/>
  <c r="Q136" i="59"/>
  <c r="Q137" i="59"/>
  <c r="Q138" i="59"/>
  <c r="F139" i="59"/>
  <c r="H139" i="59"/>
  <c r="I139" i="59"/>
  <c r="J139" i="59"/>
  <c r="K139" i="59"/>
  <c r="L139" i="59"/>
  <c r="M139" i="59"/>
  <c r="O139" i="59"/>
  <c r="P139" i="59"/>
  <c r="Q140" i="59"/>
  <c r="Q141" i="59"/>
  <c r="Q142" i="59"/>
  <c r="Q143" i="59"/>
  <c r="H144" i="59"/>
  <c r="I144" i="59"/>
  <c r="J144" i="59"/>
  <c r="K144" i="59"/>
  <c r="L144" i="59"/>
  <c r="M144" i="59"/>
  <c r="O144" i="59"/>
  <c r="P144" i="59"/>
  <c r="Q146" i="59"/>
  <c r="Q147" i="59"/>
  <c r="F148" i="59"/>
  <c r="I148" i="59"/>
  <c r="M148" i="59"/>
  <c r="Q150" i="59"/>
  <c r="Q156" i="59" s="1"/>
  <c r="Q151" i="59"/>
  <c r="Q152" i="59"/>
  <c r="Q153" i="59"/>
  <c r="Q154" i="59"/>
  <c r="Q155" i="59"/>
  <c r="F156" i="59"/>
  <c r="H156" i="59"/>
  <c r="I156" i="59"/>
  <c r="J156" i="59"/>
  <c r="K156" i="59"/>
  <c r="L156" i="59"/>
  <c r="M156" i="59"/>
  <c r="O156" i="59"/>
  <c r="P156" i="59"/>
  <c r="Q157" i="59"/>
  <c r="Q158" i="59"/>
  <c r="Q159" i="59"/>
  <c r="Q160" i="59"/>
  <c r="H161" i="59"/>
  <c r="I161" i="59"/>
  <c r="J161" i="59"/>
  <c r="K161" i="59"/>
  <c r="L161" i="59"/>
  <c r="M161" i="59"/>
  <c r="O161" i="59"/>
  <c r="P161" i="59"/>
  <c r="Q161" i="59"/>
  <c r="Q163" i="59"/>
  <c r="Q164" i="59"/>
  <c r="F165" i="59"/>
  <c r="I165" i="59"/>
  <c r="M165" i="59"/>
  <c r="Q165" i="59"/>
  <c r="Q167" i="59"/>
  <c r="Q168" i="59"/>
  <c r="Q170" i="59"/>
  <c r="Q172" i="59"/>
  <c r="Q173" i="59"/>
  <c r="F184" i="59"/>
  <c r="F187" i="59"/>
  <c r="R189" i="59"/>
  <c r="Q190" i="59"/>
  <c r="R190" i="59"/>
  <c r="Q191" i="59"/>
  <c r="R191" i="59"/>
  <c r="F192" i="59"/>
  <c r="G192" i="59"/>
  <c r="H192" i="59"/>
  <c r="I192" i="59"/>
  <c r="J192" i="59"/>
  <c r="K192" i="59"/>
  <c r="L192" i="59"/>
  <c r="M192" i="59"/>
  <c r="N192" i="59"/>
  <c r="O192" i="59"/>
  <c r="P192" i="59"/>
  <c r="R192" i="59"/>
  <c r="Q193" i="59"/>
  <c r="R193" i="59"/>
  <c r="Q194" i="59"/>
  <c r="R194" i="59"/>
  <c r="F195" i="59"/>
  <c r="G195" i="59"/>
  <c r="H195" i="59"/>
  <c r="I195" i="59"/>
  <c r="J195" i="59"/>
  <c r="K195" i="59"/>
  <c r="L195" i="59"/>
  <c r="M195" i="59"/>
  <c r="N195" i="59"/>
  <c r="O195" i="59"/>
  <c r="P195" i="59"/>
  <c r="R195" i="59"/>
  <c r="Q196" i="59"/>
  <c r="R196" i="59"/>
  <c r="Q197" i="59"/>
  <c r="R197" i="59"/>
  <c r="F198" i="59"/>
  <c r="G198" i="59"/>
  <c r="H198" i="59"/>
  <c r="I198" i="59"/>
  <c r="J198" i="59"/>
  <c r="K198" i="59"/>
  <c r="L198" i="59"/>
  <c r="M198" i="59"/>
  <c r="N198" i="59"/>
  <c r="O198" i="59"/>
  <c r="P198" i="59"/>
  <c r="R198" i="59"/>
  <c r="Q199" i="59"/>
  <c r="R199" i="59"/>
  <c r="Q200" i="59"/>
  <c r="R200" i="59"/>
  <c r="F201" i="59"/>
  <c r="G201" i="59"/>
  <c r="H201" i="59"/>
  <c r="I201" i="59"/>
  <c r="J201" i="59"/>
  <c r="K201" i="59"/>
  <c r="L201" i="59"/>
  <c r="M201" i="59"/>
  <c r="N201" i="59"/>
  <c r="O201" i="59"/>
  <c r="P201" i="59"/>
  <c r="R201" i="59"/>
  <c r="R202" i="59"/>
  <c r="Q203" i="59"/>
  <c r="R203" i="59"/>
  <c r="Q204" i="59"/>
  <c r="R204" i="59"/>
  <c r="F205" i="59"/>
  <c r="G205" i="59"/>
  <c r="H205" i="59"/>
  <c r="I205" i="59"/>
  <c r="J205" i="59"/>
  <c r="K205" i="59"/>
  <c r="L205" i="59"/>
  <c r="M205" i="59"/>
  <c r="N205" i="59"/>
  <c r="O205" i="59"/>
  <c r="P205" i="59"/>
  <c r="R205" i="59"/>
  <c r="Q206" i="59"/>
  <c r="R206" i="59"/>
  <c r="Q207" i="59"/>
  <c r="R207" i="59"/>
  <c r="F208" i="59"/>
  <c r="G208" i="59"/>
  <c r="H208" i="59"/>
  <c r="I208" i="59"/>
  <c r="J208" i="59"/>
  <c r="K208" i="59"/>
  <c r="L208" i="59"/>
  <c r="M208" i="59"/>
  <c r="N208" i="59"/>
  <c r="O208" i="59"/>
  <c r="P208" i="59"/>
  <c r="R208" i="59"/>
  <c r="Q209" i="59"/>
  <c r="R209" i="59"/>
  <c r="Q210" i="59"/>
  <c r="R210" i="59"/>
  <c r="F211" i="59"/>
  <c r="G211" i="59"/>
  <c r="H211" i="59"/>
  <c r="I211" i="59"/>
  <c r="J211" i="59"/>
  <c r="K211" i="59"/>
  <c r="L211" i="59"/>
  <c r="M211" i="59"/>
  <c r="N211" i="59"/>
  <c r="O211" i="59"/>
  <c r="P211" i="59"/>
  <c r="R211" i="59"/>
  <c r="Q212" i="59"/>
  <c r="R212" i="59"/>
  <c r="Q213" i="59"/>
  <c r="R213" i="59"/>
  <c r="F214" i="59"/>
  <c r="G214" i="59"/>
  <c r="H214" i="59"/>
  <c r="I214" i="59"/>
  <c r="J214" i="59"/>
  <c r="K214" i="59"/>
  <c r="L214" i="59"/>
  <c r="M214" i="59"/>
  <c r="N214" i="59"/>
  <c r="O214" i="59"/>
  <c r="P214" i="59"/>
  <c r="Q214" i="59"/>
  <c r="R214" i="59"/>
  <c r="Q215" i="59"/>
  <c r="R215" i="59"/>
  <c r="Q216" i="59"/>
  <c r="R216" i="59"/>
  <c r="F217" i="59"/>
  <c r="G217" i="59"/>
  <c r="H217" i="59"/>
  <c r="I217" i="59"/>
  <c r="J217" i="59"/>
  <c r="K217" i="59"/>
  <c r="L217" i="59"/>
  <c r="M217" i="59"/>
  <c r="N217" i="59"/>
  <c r="O217" i="59"/>
  <c r="P217" i="59"/>
  <c r="R217" i="59"/>
  <c r="E287" i="59"/>
  <c r="F287" i="59"/>
  <c r="G287" i="59"/>
  <c r="H287" i="59"/>
  <c r="I287" i="59"/>
  <c r="J287" i="59"/>
  <c r="K287" i="59"/>
  <c r="L287" i="59"/>
  <c r="M287" i="59"/>
  <c r="N287" i="59"/>
  <c r="O287" i="59"/>
  <c r="P287" i="59"/>
  <c r="Q287" i="59"/>
  <c r="L301" i="59"/>
  <c r="M301" i="59"/>
  <c r="L302" i="59"/>
  <c r="M302" i="59"/>
  <c r="L303" i="59"/>
  <c r="M303" i="59"/>
  <c r="F304" i="59"/>
  <c r="G304" i="59"/>
  <c r="H304" i="59"/>
  <c r="I304" i="59"/>
  <c r="J304" i="59"/>
  <c r="K304" i="59"/>
  <c r="L304" i="59"/>
  <c r="M304" i="59"/>
  <c r="L305" i="59"/>
  <c r="M305" i="59"/>
  <c r="L306" i="59"/>
  <c r="M306" i="59"/>
  <c r="L308" i="59"/>
  <c r="M308" i="59"/>
  <c r="L309" i="59"/>
  <c r="M309" i="59"/>
  <c r="L310" i="59"/>
  <c r="M310" i="59"/>
  <c r="L314" i="59"/>
  <c r="M314" i="59"/>
  <c r="L315" i="59"/>
  <c r="M315" i="59"/>
  <c r="L316" i="59"/>
  <c r="M316" i="59"/>
  <c r="L317" i="59"/>
  <c r="M317" i="59"/>
  <c r="L318" i="59"/>
  <c r="M318" i="59"/>
  <c r="L319" i="59"/>
  <c r="M319" i="59"/>
  <c r="L320" i="59"/>
  <c r="M320" i="59"/>
  <c r="L321" i="59"/>
  <c r="M321" i="59"/>
  <c r="L322" i="59"/>
  <c r="M322" i="59"/>
  <c r="L323" i="59"/>
  <c r="M323" i="59"/>
  <c r="L324" i="59"/>
  <c r="M324" i="59"/>
  <c r="L326" i="59"/>
  <c r="M326" i="59"/>
  <c r="L327" i="59"/>
  <c r="M327" i="59"/>
  <c r="L328" i="59"/>
  <c r="M328" i="59"/>
  <c r="L329" i="59"/>
  <c r="M329" i="59"/>
  <c r="L330" i="59"/>
  <c r="M330" i="59"/>
  <c r="L334" i="59"/>
  <c r="M334" i="59"/>
  <c r="L335" i="59"/>
  <c r="M335" i="59"/>
  <c r="L336" i="59"/>
  <c r="M336" i="59"/>
  <c r="L337" i="59"/>
  <c r="M337" i="59"/>
  <c r="L338" i="59"/>
  <c r="M338" i="59"/>
  <c r="L339" i="59"/>
  <c r="M339" i="59"/>
  <c r="L340" i="59"/>
  <c r="M340" i="59"/>
  <c r="L341" i="59"/>
  <c r="M341" i="59"/>
  <c r="L342" i="59"/>
  <c r="M342" i="59"/>
  <c r="L343" i="59"/>
  <c r="M343" i="59"/>
  <c r="L344" i="59"/>
  <c r="M344" i="59"/>
  <c r="L345" i="59"/>
  <c r="M345" i="59"/>
  <c r="L346" i="59"/>
  <c r="M346" i="59"/>
  <c r="L347" i="59"/>
  <c r="M347" i="59"/>
  <c r="L348" i="59"/>
  <c r="M348" i="59"/>
  <c r="L350" i="59"/>
  <c r="M350" i="59"/>
  <c r="L351" i="59"/>
  <c r="M351" i="59"/>
  <c r="L352" i="59"/>
  <c r="M352" i="59"/>
  <c r="D24" i="58"/>
  <c r="E24" i="58"/>
  <c r="F24" i="58"/>
  <c r="G24" i="58"/>
  <c r="H24" i="58"/>
  <c r="I24" i="58"/>
  <c r="J24" i="58"/>
  <c r="K24" i="58"/>
  <c r="L24" i="58"/>
  <c r="M24" i="58"/>
  <c r="N24" i="58"/>
  <c r="O24" i="58"/>
  <c r="P24" i="58"/>
  <c r="Q24" i="58"/>
  <c r="D27" i="58"/>
  <c r="E27" i="58"/>
  <c r="F27" i="58"/>
  <c r="G27" i="58"/>
  <c r="H27" i="58"/>
  <c r="I27" i="58"/>
  <c r="J27" i="58"/>
  <c r="K27" i="58"/>
  <c r="L27" i="58"/>
  <c r="M27" i="58"/>
  <c r="N27" i="58"/>
  <c r="O27" i="58"/>
  <c r="P27" i="58"/>
  <c r="Q27" i="58"/>
  <c r="E30" i="58"/>
  <c r="L30" i="58"/>
  <c r="E33" i="58"/>
  <c r="L33" i="58"/>
  <c r="E36" i="58"/>
  <c r="L36" i="58"/>
  <c r="E39" i="58"/>
  <c r="L39" i="58"/>
  <c r="D43" i="58"/>
  <c r="E43" i="58"/>
  <c r="F43" i="58"/>
  <c r="G43" i="58"/>
  <c r="H43" i="58"/>
  <c r="I43" i="58"/>
  <c r="J43" i="58"/>
  <c r="K43" i="58"/>
  <c r="L43" i="58"/>
  <c r="M43" i="58"/>
  <c r="N43" i="58"/>
  <c r="O43" i="58"/>
  <c r="P43" i="58"/>
  <c r="Q43" i="58"/>
  <c r="D46" i="58"/>
  <c r="E46" i="58"/>
  <c r="F46" i="58"/>
  <c r="G46" i="58"/>
  <c r="H46" i="58"/>
  <c r="I46" i="58"/>
  <c r="J46" i="58"/>
  <c r="K46" i="58"/>
  <c r="L46" i="58"/>
  <c r="M46" i="58"/>
  <c r="N46" i="58"/>
  <c r="O46" i="58"/>
  <c r="P46" i="58"/>
  <c r="Q46" i="58"/>
  <c r="D49" i="58"/>
  <c r="E49" i="58"/>
  <c r="F49" i="58"/>
  <c r="G49" i="58"/>
  <c r="H49" i="58"/>
  <c r="I49" i="58"/>
  <c r="J49" i="58"/>
  <c r="K49" i="58"/>
  <c r="L49" i="58"/>
  <c r="M49" i="58"/>
  <c r="N49" i="58"/>
  <c r="O49" i="58"/>
  <c r="P49" i="58"/>
  <c r="Q49" i="58"/>
  <c r="D52" i="58"/>
  <c r="E52" i="58"/>
  <c r="F52" i="58"/>
  <c r="G52" i="58"/>
  <c r="H52" i="58"/>
  <c r="I52" i="58"/>
  <c r="J52" i="58"/>
  <c r="K52" i="58"/>
  <c r="L52" i="58"/>
  <c r="M52" i="58"/>
  <c r="N52" i="58"/>
  <c r="O52" i="58"/>
  <c r="P52" i="58"/>
  <c r="Q52" i="58"/>
  <c r="D55" i="58"/>
  <c r="E55" i="58"/>
  <c r="F55" i="58"/>
  <c r="G55" i="58"/>
  <c r="H55" i="58"/>
  <c r="I55" i="58"/>
  <c r="J55" i="58"/>
  <c r="K55" i="58"/>
  <c r="L55" i="58"/>
  <c r="M55" i="58"/>
  <c r="N55" i="58"/>
  <c r="O55" i="58"/>
  <c r="P55" i="58"/>
  <c r="Q55" i="58"/>
  <c r="D58" i="58"/>
  <c r="E58" i="58"/>
  <c r="F58" i="58"/>
  <c r="G58" i="58"/>
  <c r="H58" i="58"/>
  <c r="I58" i="58"/>
  <c r="J58" i="58"/>
  <c r="K58" i="58"/>
  <c r="L58" i="58"/>
  <c r="M58" i="58"/>
  <c r="N58" i="58"/>
  <c r="O58" i="58"/>
  <c r="P58" i="58"/>
  <c r="Q58" i="58"/>
  <c r="D61" i="58"/>
  <c r="E61" i="58"/>
  <c r="F61" i="58"/>
  <c r="G61" i="58"/>
  <c r="H61" i="58"/>
  <c r="I61" i="58"/>
  <c r="J61" i="58"/>
  <c r="K61" i="58"/>
  <c r="L61" i="58"/>
  <c r="M61" i="58"/>
  <c r="N61" i="58"/>
  <c r="O61" i="58"/>
  <c r="P61" i="58"/>
  <c r="Q61" i="58"/>
  <c r="D64" i="58"/>
  <c r="E64" i="58"/>
  <c r="F64" i="58"/>
  <c r="G64" i="58"/>
  <c r="H64" i="58"/>
  <c r="I64" i="58"/>
  <c r="J64" i="58"/>
  <c r="K64" i="58"/>
  <c r="L64" i="58"/>
  <c r="M64" i="58"/>
  <c r="N64" i="58"/>
  <c r="O64" i="58"/>
  <c r="P64" i="58"/>
  <c r="Q64" i="58"/>
  <c r="D67" i="58"/>
  <c r="E67" i="58"/>
  <c r="F67" i="58"/>
  <c r="G67" i="58"/>
  <c r="H67" i="58"/>
  <c r="I67" i="58"/>
  <c r="J67" i="58"/>
  <c r="K67" i="58"/>
  <c r="L67" i="58"/>
  <c r="M67" i="58"/>
  <c r="N67" i="58"/>
  <c r="O67" i="58"/>
  <c r="P67" i="58"/>
  <c r="Q67" i="58"/>
  <c r="L70" i="58"/>
  <c r="M70" i="58"/>
  <c r="N70" i="58"/>
  <c r="O70" i="58"/>
  <c r="P70" i="58"/>
  <c r="Q70" i="58"/>
  <c r="P73" i="58"/>
  <c r="Q73" i="58"/>
  <c r="D76" i="58"/>
  <c r="E76" i="58"/>
  <c r="F76" i="58"/>
  <c r="G76" i="58"/>
  <c r="H76" i="58"/>
  <c r="I76" i="58"/>
  <c r="J76" i="58"/>
  <c r="K76" i="58"/>
  <c r="L76" i="58"/>
  <c r="M76" i="58"/>
  <c r="N76" i="58"/>
  <c r="O76" i="58"/>
  <c r="P76" i="58"/>
  <c r="Q76" i="58"/>
  <c r="D79" i="58"/>
  <c r="E79" i="58"/>
  <c r="F79" i="58"/>
  <c r="G79" i="58"/>
  <c r="H79" i="58"/>
  <c r="I79" i="58"/>
  <c r="J79" i="58"/>
  <c r="K79" i="58"/>
  <c r="L79" i="58"/>
  <c r="M79" i="58"/>
  <c r="N79" i="58"/>
  <c r="O79" i="58"/>
  <c r="P79" i="58"/>
  <c r="Q79" i="58"/>
  <c r="D82" i="58"/>
  <c r="E82" i="58"/>
  <c r="F82" i="58"/>
  <c r="G82" i="58"/>
  <c r="H82" i="58"/>
  <c r="I82" i="58"/>
  <c r="J82" i="58"/>
  <c r="K82" i="58"/>
  <c r="L82" i="58"/>
  <c r="M82" i="58"/>
  <c r="N82" i="58"/>
  <c r="O82" i="58"/>
  <c r="P82" i="58"/>
  <c r="Q82" i="58"/>
  <c r="D85" i="58"/>
  <c r="E85" i="58"/>
  <c r="F85" i="58"/>
  <c r="G85" i="58"/>
  <c r="H85" i="58"/>
  <c r="I85" i="58"/>
  <c r="J85" i="58"/>
  <c r="K85" i="58"/>
  <c r="L85" i="58"/>
  <c r="M85" i="58"/>
  <c r="N85" i="58"/>
  <c r="O85" i="58"/>
  <c r="P85" i="58"/>
  <c r="Q85" i="58"/>
  <c r="D88" i="58"/>
  <c r="E88" i="58"/>
  <c r="F88" i="58"/>
  <c r="G88" i="58"/>
  <c r="H88" i="58"/>
  <c r="I88" i="58"/>
  <c r="J88" i="58"/>
  <c r="K88" i="58"/>
  <c r="L88" i="58"/>
  <c r="M88" i="58"/>
  <c r="N88" i="58"/>
  <c r="O88" i="58"/>
  <c r="P88" i="58"/>
  <c r="Q88" i="58"/>
  <c r="D91" i="58"/>
  <c r="E91" i="58"/>
  <c r="F91" i="58"/>
  <c r="G91" i="58"/>
  <c r="H91" i="58"/>
  <c r="I91" i="58"/>
  <c r="J91" i="58"/>
  <c r="K91" i="58"/>
  <c r="L91" i="58"/>
  <c r="M91" i="58"/>
  <c r="N91" i="58"/>
  <c r="O91" i="58"/>
  <c r="P91" i="58"/>
  <c r="Q91" i="58"/>
  <c r="D94" i="58"/>
  <c r="E94" i="58"/>
  <c r="F94" i="58"/>
  <c r="G94" i="58"/>
  <c r="H94" i="58"/>
  <c r="I94" i="58"/>
  <c r="J94" i="58"/>
  <c r="K94" i="58"/>
  <c r="L94" i="58"/>
  <c r="M94" i="58"/>
  <c r="N94" i="58"/>
  <c r="O94" i="58"/>
  <c r="P94" i="58"/>
  <c r="Q94" i="58"/>
  <c r="Q99" i="58"/>
  <c r="Q105" i="58" s="1"/>
  <c r="Q100" i="58"/>
  <c r="Q101" i="58"/>
  <c r="Q102" i="58"/>
  <c r="Q103" i="58"/>
  <c r="Q104" i="58"/>
  <c r="F105" i="58"/>
  <c r="H105" i="58"/>
  <c r="I105" i="58"/>
  <c r="J105" i="58"/>
  <c r="K105" i="58"/>
  <c r="L105" i="58"/>
  <c r="M105" i="58"/>
  <c r="N105" i="58"/>
  <c r="O105" i="58"/>
  <c r="Q106" i="58"/>
  <c r="Q107" i="58"/>
  <c r="Q108" i="58"/>
  <c r="Q109" i="58"/>
  <c r="H110" i="58"/>
  <c r="I110" i="58"/>
  <c r="J110" i="58"/>
  <c r="K110" i="58"/>
  <c r="L110" i="58"/>
  <c r="M110" i="58"/>
  <c r="N110" i="58"/>
  <c r="O110" i="58"/>
  <c r="Q110" i="58"/>
  <c r="Q112" i="58"/>
  <c r="Q113" i="58"/>
  <c r="F114" i="58"/>
  <c r="Q114" i="58" s="1"/>
  <c r="I114" i="58"/>
  <c r="M114" i="58"/>
  <c r="Q116" i="58"/>
  <c r="Q117" i="58"/>
  <c r="Q118" i="58"/>
  <c r="Q119" i="58"/>
  <c r="Q120" i="58"/>
  <c r="Q121" i="58"/>
  <c r="F122" i="58"/>
  <c r="H122" i="58"/>
  <c r="I122" i="58"/>
  <c r="J122" i="58"/>
  <c r="K122" i="58"/>
  <c r="L122" i="58"/>
  <c r="M122" i="58"/>
  <c r="O122" i="58"/>
  <c r="P122" i="58"/>
  <c r="Q122" i="58"/>
  <c r="Q123" i="58"/>
  <c r="Q124" i="58"/>
  <c r="Q125" i="58"/>
  <c r="Q126" i="58"/>
  <c r="H127" i="58"/>
  <c r="Q127" i="58" s="1"/>
  <c r="I127" i="58"/>
  <c r="J127" i="58"/>
  <c r="K127" i="58"/>
  <c r="L127" i="58"/>
  <c r="M127" i="58"/>
  <c r="O127" i="58"/>
  <c r="P127" i="58"/>
  <c r="Q129" i="58"/>
  <c r="Q130" i="58"/>
  <c r="F131" i="58"/>
  <c r="Q131" i="58" s="1"/>
  <c r="I131" i="58"/>
  <c r="M131" i="58"/>
  <c r="Q133" i="58"/>
  <c r="Q134" i="58"/>
  <c r="Q135" i="58"/>
  <c r="Q136" i="58"/>
  <c r="Q137" i="58"/>
  <c r="Q138" i="58"/>
  <c r="F139" i="58"/>
  <c r="H139" i="58"/>
  <c r="I139" i="58"/>
  <c r="J139" i="58"/>
  <c r="K139" i="58"/>
  <c r="L139" i="58"/>
  <c r="M139" i="58"/>
  <c r="O139" i="58"/>
  <c r="P139" i="58"/>
  <c r="Q140" i="58"/>
  <c r="Q141" i="58"/>
  <c r="Q142" i="58"/>
  <c r="Q143" i="58"/>
  <c r="H144" i="58"/>
  <c r="I144" i="58"/>
  <c r="J144" i="58"/>
  <c r="K144" i="58"/>
  <c r="L144" i="58"/>
  <c r="M144" i="58"/>
  <c r="O144" i="58"/>
  <c r="P144" i="58"/>
  <c r="Q146" i="58"/>
  <c r="Q147" i="58"/>
  <c r="Q148" i="58" s="1"/>
  <c r="F148" i="58"/>
  <c r="I148" i="58"/>
  <c r="M148" i="58"/>
  <c r="Q150" i="58"/>
  <c r="Q156" i="58" s="1"/>
  <c r="Q151" i="58"/>
  <c r="Q152" i="58"/>
  <c r="Q153" i="58"/>
  <c r="Q154" i="58"/>
  <c r="Q155" i="58"/>
  <c r="F156" i="58"/>
  <c r="H156" i="58"/>
  <c r="I156" i="58"/>
  <c r="J156" i="58"/>
  <c r="K156" i="58"/>
  <c r="L156" i="58"/>
  <c r="M156" i="58"/>
  <c r="O156" i="58"/>
  <c r="P156" i="58"/>
  <c r="Q157" i="58"/>
  <c r="Q158" i="58"/>
  <c r="Q159" i="58"/>
  <c r="Q160" i="58"/>
  <c r="H161" i="58"/>
  <c r="I161" i="58"/>
  <c r="J161" i="58"/>
  <c r="K161" i="58"/>
  <c r="L161" i="58"/>
  <c r="M161" i="58"/>
  <c r="O161" i="58"/>
  <c r="P161" i="58"/>
  <c r="Q161" i="58"/>
  <c r="Q163" i="58"/>
  <c r="Q165" i="58" s="1"/>
  <c r="Q164" i="58"/>
  <c r="F165" i="58"/>
  <c r="I165" i="58"/>
  <c r="M165" i="58"/>
  <c r="Q167" i="58"/>
  <c r="Q168" i="58"/>
  <c r="Q170" i="58"/>
  <c r="Q172" i="58"/>
  <c r="Q173" i="58"/>
  <c r="F184" i="58"/>
  <c r="F187" i="58"/>
  <c r="R189" i="58"/>
  <c r="Q190" i="58"/>
  <c r="R190" i="58"/>
  <c r="Q191" i="58"/>
  <c r="R191" i="58"/>
  <c r="F192" i="58"/>
  <c r="G192" i="58"/>
  <c r="H192" i="58"/>
  <c r="I192" i="58"/>
  <c r="J192" i="58"/>
  <c r="K192" i="58"/>
  <c r="L192" i="58"/>
  <c r="M192" i="58"/>
  <c r="N192" i="58"/>
  <c r="O192" i="58"/>
  <c r="P192" i="58"/>
  <c r="R192" i="58"/>
  <c r="Q193" i="58"/>
  <c r="R193" i="58"/>
  <c r="Q194" i="58"/>
  <c r="R194" i="58"/>
  <c r="F195" i="58"/>
  <c r="G195" i="58"/>
  <c r="H195" i="58"/>
  <c r="I195" i="58"/>
  <c r="J195" i="58"/>
  <c r="K195" i="58"/>
  <c r="L195" i="58"/>
  <c r="M195" i="58"/>
  <c r="N195" i="58"/>
  <c r="O195" i="58"/>
  <c r="P195" i="58"/>
  <c r="Q195" i="58" s="1"/>
  <c r="R195" i="58"/>
  <c r="Q196" i="58"/>
  <c r="R196" i="58"/>
  <c r="Q197" i="58"/>
  <c r="R197" i="58"/>
  <c r="F198" i="58"/>
  <c r="G198" i="58"/>
  <c r="H198" i="58"/>
  <c r="I198" i="58"/>
  <c r="J198" i="58"/>
  <c r="K198" i="58"/>
  <c r="L198" i="58"/>
  <c r="M198" i="58"/>
  <c r="N198" i="58"/>
  <c r="O198" i="58"/>
  <c r="P198" i="58"/>
  <c r="R198" i="58"/>
  <c r="Q199" i="58"/>
  <c r="R199" i="58"/>
  <c r="Q200" i="58"/>
  <c r="R200" i="58"/>
  <c r="F201" i="58"/>
  <c r="G201" i="58"/>
  <c r="H201" i="58"/>
  <c r="I201" i="58"/>
  <c r="J201" i="58"/>
  <c r="K201" i="58"/>
  <c r="L201" i="58"/>
  <c r="M201" i="58"/>
  <c r="N201" i="58"/>
  <c r="O201" i="58"/>
  <c r="P201" i="58"/>
  <c r="R201" i="58"/>
  <c r="R202" i="58"/>
  <c r="Q203" i="58"/>
  <c r="R203" i="58"/>
  <c r="Q204" i="58"/>
  <c r="R204" i="58"/>
  <c r="F205" i="58"/>
  <c r="G205" i="58"/>
  <c r="H205" i="58"/>
  <c r="I205" i="58"/>
  <c r="Q205" i="58" s="1"/>
  <c r="J205" i="58"/>
  <c r="K205" i="58"/>
  <c r="L205" i="58"/>
  <c r="M205" i="58"/>
  <c r="N205" i="58"/>
  <c r="O205" i="58"/>
  <c r="P205" i="58"/>
  <c r="R205" i="58"/>
  <c r="Q206" i="58"/>
  <c r="R206" i="58"/>
  <c r="Q207" i="58"/>
  <c r="R207" i="58"/>
  <c r="F208" i="58"/>
  <c r="G208" i="58"/>
  <c r="H208" i="58"/>
  <c r="I208" i="58"/>
  <c r="J208" i="58"/>
  <c r="K208" i="58"/>
  <c r="L208" i="58"/>
  <c r="M208" i="58"/>
  <c r="N208" i="58"/>
  <c r="O208" i="58"/>
  <c r="P208" i="58"/>
  <c r="R208" i="58"/>
  <c r="Q209" i="58"/>
  <c r="R209" i="58"/>
  <c r="Q210" i="58"/>
  <c r="R210" i="58"/>
  <c r="F211" i="58"/>
  <c r="G211" i="58"/>
  <c r="H211" i="58"/>
  <c r="I211" i="58"/>
  <c r="J211" i="58"/>
  <c r="K211" i="58"/>
  <c r="L211" i="58"/>
  <c r="M211" i="58"/>
  <c r="N211" i="58"/>
  <c r="O211" i="58"/>
  <c r="P211" i="58"/>
  <c r="R211" i="58"/>
  <c r="Q212" i="58"/>
  <c r="R212" i="58"/>
  <c r="Q213" i="58"/>
  <c r="R213" i="58"/>
  <c r="F214" i="58"/>
  <c r="G214" i="58"/>
  <c r="H214" i="58"/>
  <c r="I214" i="58"/>
  <c r="J214" i="58"/>
  <c r="K214" i="58"/>
  <c r="L214" i="58"/>
  <c r="M214" i="58"/>
  <c r="N214" i="58"/>
  <c r="O214" i="58"/>
  <c r="P214" i="58"/>
  <c r="R214" i="58"/>
  <c r="Q215" i="58"/>
  <c r="R215" i="58"/>
  <c r="Q216" i="58"/>
  <c r="R216" i="58"/>
  <c r="F217" i="58"/>
  <c r="G217" i="58"/>
  <c r="Q217" i="58" s="1"/>
  <c r="H217" i="58"/>
  <c r="I217" i="58"/>
  <c r="J217" i="58"/>
  <c r="K217" i="58"/>
  <c r="L217" i="58"/>
  <c r="M217" i="58"/>
  <c r="N217" i="58"/>
  <c r="O217" i="58"/>
  <c r="P217" i="58"/>
  <c r="R217" i="58"/>
  <c r="E287" i="58"/>
  <c r="F287" i="58"/>
  <c r="G287" i="58"/>
  <c r="H287" i="58"/>
  <c r="I287" i="58"/>
  <c r="J287" i="58"/>
  <c r="K287" i="58"/>
  <c r="L287" i="58"/>
  <c r="M287" i="58"/>
  <c r="N287" i="58"/>
  <c r="O287" i="58"/>
  <c r="P287" i="58"/>
  <c r="Q287" i="58"/>
  <c r="L301" i="58"/>
  <c r="M301" i="58"/>
  <c r="L302" i="58"/>
  <c r="M302" i="58"/>
  <c r="L303" i="58"/>
  <c r="M303" i="58"/>
  <c r="F304" i="58"/>
  <c r="G304" i="58"/>
  <c r="H304" i="58"/>
  <c r="I304" i="58"/>
  <c r="J304" i="58"/>
  <c r="K304" i="58"/>
  <c r="M304" i="58" s="1"/>
  <c r="L305" i="58"/>
  <c r="M305" i="58"/>
  <c r="L306" i="58"/>
  <c r="M306" i="58"/>
  <c r="L308" i="58"/>
  <c r="M308" i="58"/>
  <c r="L309" i="58"/>
  <c r="M309" i="58"/>
  <c r="L310" i="58"/>
  <c r="M310" i="58"/>
  <c r="L314" i="58"/>
  <c r="M314" i="58"/>
  <c r="L315" i="58"/>
  <c r="M315" i="58"/>
  <c r="L316" i="58"/>
  <c r="M316" i="58"/>
  <c r="L317" i="58"/>
  <c r="M317" i="58"/>
  <c r="L318" i="58"/>
  <c r="M318" i="58"/>
  <c r="L319" i="58"/>
  <c r="M319" i="58"/>
  <c r="L320" i="58"/>
  <c r="M320" i="58"/>
  <c r="L321" i="58"/>
  <c r="M321" i="58"/>
  <c r="L322" i="58"/>
  <c r="M322" i="58"/>
  <c r="L323" i="58"/>
  <c r="M323" i="58"/>
  <c r="L324" i="58"/>
  <c r="M324" i="58"/>
  <c r="L326" i="58"/>
  <c r="M326" i="58"/>
  <c r="L327" i="58"/>
  <c r="M327" i="58"/>
  <c r="L328" i="58"/>
  <c r="M328" i="58"/>
  <c r="L329" i="58"/>
  <c r="M329" i="58"/>
  <c r="L330" i="58"/>
  <c r="M330" i="58"/>
  <c r="L334" i="58"/>
  <c r="M334" i="58"/>
  <c r="L335" i="58"/>
  <c r="M335" i="58"/>
  <c r="L336" i="58"/>
  <c r="M336" i="58"/>
  <c r="L337" i="58"/>
  <c r="M337" i="58"/>
  <c r="L338" i="58"/>
  <c r="M338" i="58"/>
  <c r="L339" i="58"/>
  <c r="M339" i="58"/>
  <c r="L340" i="58"/>
  <c r="M340" i="58"/>
  <c r="L341" i="58"/>
  <c r="M341" i="58"/>
  <c r="L342" i="58"/>
  <c r="M342" i="58"/>
  <c r="L343" i="58"/>
  <c r="M343" i="58"/>
  <c r="L344" i="58"/>
  <c r="M344" i="58"/>
  <c r="L345" i="58"/>
  <c r="M345" i="58"/>
  <c r="L346" i="58"/>
  <c r="M346" i="58"/>
  <c r="L347" i="58"/>
  <c r="M347" i="58"/>
  <c r="L348" i="58"/>
  <c r="M348" i="58"/>
  <c r="L350" i="58"/>
  <c r="M350" i="58"/>
  <c r="L351" i="58"/>
  <c r="M351" i="58"/>
  <c r="L352" i="58"/>
  <c r="M352" i="58"/>
  <c r="E14" i="89"/>
  <c r="F14" i="89"/>
  <c r="E15" i="89"/>
  <c r="F15" i="89"/>
  <c r="E21" i="89"/>
  <c r="F21" i="89"/>
  <c r="G21" i="89"/>
  <c r="H21" i="89"/>
  <c r="I21" i="89"/>
  <c r="J21" i="89"/>
  <c r="K21" i="89"/>
  <c r="L21" i="89"/>
  <c r="M21" i="89"/>
  <c r="N21" i="89"/>
  <c r="O21" i="89"/>
  <c r="P21" i="89"/>
  <c r="Q21" i="89"/>
  <c r="E22" i="89"/>
  <c r="F22" i="89"/>
  <c r="G22" i="89"/>
  <c r="H22" i="89"/>
  <c r="I22" i="89"/>
  <c r="J22" i="89"/>
  <c r="K22" i="89"/>
  <c r="L22" i="89"/>
  <c r="M22" i="89"/>
  <c r="N22" i="89"/>
  <c r="O22" i="89"/>
  <c r="P22" i="89"/>
  <c r="Q22" i="89"/>
  <c r="D23" i="89"/>
  <c r="E23" i="89"/>
  <c r="F23" i="89"/>
  <c r="G23" i="89"/>
  <c r="H23" i="89"/>
  <c r="I23" i="89"/>
  <c r="J23" i="89"/>
  <c r="K23" i="89"/>
  <c r="L23" i="89"/>
  <c r="M23" i="89"/>
  <c r="N23" i="89"/>
  <c r="O23" i="89"/>
  <c r="P23" i="89"/>
  <c r="Q23" i="89"/>
  <c r="D25" i="89"/>
  <c r="E25" i="89"/>
  <c r="F25" i="89"/>
  <c r="G25" i="89"/>
  <c r="H25" i="89"/>
  <c r="I25" i="89"/>
  <c r="J25" i="89"/>
  <c r="K25" i="89"/>
  <c r="L25" i="89"/>
  <c r="M25" i="89"/>
  <c r="N25" i="89"/>
  <c r="O25" i="89"/>
  <c r="P25" i="89"/>
  <c r="Q25" i="89"/>
  <c r="D26" i="89"/>
  <c r="E26" i="89"/>
  <c r="F26" i="89"/>
  <c r="G26" i="89"/>
  <c r="H26" i="89"/>
  <c r="I26" i="89"/>
  <c r="J26" i="89"/>
  <c r="K26" i="89"/>
  <c r="L26" i="89"/>
  <c r="M26" i="89"/>
  <c r="N26" i="89"/>
  <c r="O26" i="89"/>
  <c r="P26" i="89"/>
  <c r="Q26" i="89"/>
  <c r="E28" i="89"/>
  <c r="F28" i="89"/>
  <c r="G28" i="89"/>
  <c r="H28" i="89"/>
  <c r="I28" i="89"/>
  <c r="J28" i="89"/>
  <c r="K28" i="89"/>
  <c r="L28" i="89"/>
  <c r="E29" i="89"/>
  <c r="F29" i="89"/>
  <c r="G29" i="89"/>
  <c r="H29" i="89"/>
  <c r="I29" i="89"/>
  <c r="J29" i="89"/>
  <c r="K29" i="89"/>
  <c r="L29" i="89"/>
  <c r="E31" i="89"/>
  <c r="F31" i="89"/>
  <c r="G31" i="89"/>
  <c r="H31" i="89"/>
  <c r="I31" i="89"/>
  <c r="J31" i="89"/>
  <c r="K31" i="89"/>
  <c r="L31" i="89"/>
  <c r="E32" i="89"/>
  <c r="F32" i="89"/>
  <c r="G32" i="89"/>
  <c r="H32" i="89"/>
  <c r="I32" i="89"/>
  <c r="J32" i="89"/>
  <c r="K32" i="89"/>
  <c r="L32" i="89"/>
  <c r="E34" i="89"/>
  <c r="F34" i="89"/>
  <c r="G34" i="89"/>
  <c r="H34" i="89"/>
  <c r="I34" i="89"/>
  <c r="J34" i="89"/>
  <c r="K34" i="89"/>
  <c r="L34" i="89"/>
  <c r="E35" i="89"/>
  <c r="F35" i="89"/>
  <c r="G35" i="89"/>
  <c r="H35" i="89"/>
  <c r="I35" i="89"/>
  <c r="J35" i="89"/>
  <c r="K35" i="89"/>
  <c r="L35" i="89"/>
  <c r="E37" i="89"/>
  <c r="F37" i="89"/>
  <c r="G37" i="89"/>
  <c r="H37" i="89"/>
  <c r="I37" i="89"/>
  <c r="J37" i="89"/>
  <c r="K37" i="89"/>
  <c r="L37" i="89"/>
  <c r="E38" i="89"/>
  <c r="F38" i="89"/>
  <c r="G38" i="89"/>
  <c r="H38" i="89"/>
  <c r="I38" i="89"/>
  <c r="J38" i="89"/>
  <c r="K38" i="89"/>
  <c r="L38" i="89"/>
  <c r="E40" i="89"/>
  <c r="F40" i="89"/>
  <c r="G40" i="89"/>
  <c r="H40" i="89"/>
  <c r="I40" i="89"/>
  <c r="J40" i="89"/>
  <c r="K40" i="89"/>
  <c r="L40" i="89"/>
  <c r="D44" i="89"/>
  <c r="E44" i="89"/>
  <c r="F44" i="89"/>
  <c r="G44" i="89"/>
  <c r="H44" i="89"/>
  <c r="I44" i="89"/>
  <c r="J44" i="89"/>
  <c r="K44" i="89"/>
  <c r="L44" i="89"/>
  <c r="M44" i="89"/>
  <c r="N44" i="89"/>
  <c r="O44" i="89"/>
  <c r="P44" i="89"/>
  <c r="Q44" i="89"/>
  <c r="D45" i="89"/>
  <c r="E45" i="89"/>
  <c r="F45" i="89"/>
  <c r="G45" i="89"/>
  <c r="H45" i="89"/>
  <c r="I45" i="89"/>
  <c r="J45" i="89"/>
  <c r="K45" i="89"/>
  <c r="L45" i="89"/>
  <c r="M45" i="89"/>
  <c r="N45" i="89"/>
  <c r="O45" i="89"/>
  <c r="P45" i="89"/>
  <c r="Q45" i="89"/>
  <c r="D47" i="89"/>
  <c r="E47" i="89"/>
  <c r="F47" i="89"/>
  <c r="G47" i="89"/>
  <c r="H47" i="89"/>
  <c r="I47" i="89"/>
  <c r="J47" i="89"/>
  <c r="K47" i="89"/>
  <c r="L47" i="89"/>
  <c r="M47" i="89"/>
  <c r="N47" i="89"/>
  <c r="O47" i="89"/>
  <c r="P47" i="89"/>
  <c r="Q47" i="89"/>
  <c r="D48" i="89"/>
  <c r="E48" i="89"/>
  <c r="F48" i="89"/>
  <c r="G48" i="89"/>
  <c r="H48" i="89"/>
  <c r="I48" i="89"/>
  <c r="J48" i="89"/>
  <c r="K48" i="89"/>
  <c r="L48" i="89"/>
  <c r="M48" i="89"/>
  <c r="N48" i="89"/>
  <c r="O48" i="89"/>
  <c r="P48" i="89"/>
  <c r="Q48" i="89"/>
  <c r="D50" i="89"/>
  <c r="E50" i="89"/>
  <c r="F50" i="89"/>
  <c r="G50" i="89"/>
  <c r="H50" i="89"/>
  <c r="I50" i="89"/>
  <c r="J50" i="89"/>
  <c r="K50" i="89"/>
  <c r="L50" i="89"/>
  <c r="M50" i="89"/>
  <c r="N50" i="89"/>
  <c r="O50" i="89"/>
  <c r="P50" i="89"/>
  <c r="Q50" i="89"/>
  <c r="D51" i="89"/>
  <c r="E51" i="89"/>
  <c r="F51" i="89"/>
  <c r="G51" i="89"/>
  <c r="H51" i="89"/>
  <c r="I51" i="89"/>
  <c r="J51" i="89"/>
  <c r="K51" i="89"/>
  <c r="L51" i="89"/>
  <c r="M51" i="89"/>
  <c r="N51" i="89"/>
  <c r="O51" i="89"/>
  <c r="P51" i="89"/>
  <c r="Q51" i="89"/>
  <c r="D53" i="89"/>
  <c r="E53" i="89"/>
  <c r="F53" i="89"/>
  <c r="G53" i="89"/>
  <c r="H53" i="89"/>
  <c r="I53" i="89"/>
  <c r="J53" i="89"/>
  <c r="K53" i="89"/>
  <c r="L53" i="89"/>
  <c r="M53" i="89"/>
  <c r="N53" i="89"/>
  <c r="O53" i="89"/>
  <c r="P53" i="89"/>
  <c r="Q53" i="89"/>
  <c r="D54" i="89"/>
  <c r="E54" i="89"/>
  <c r="F54" i="89"/>
  <c r="G54" i="89"/>
  <c r="H54" i="89"/>
  <c r="I54" i="89"/>
  <c r="J54" i="89"/>
  <c r="K54" i="89"/>
  <c r="L54" i="89"/>
  <c r="M54" i="89"/>
  <c r="N54" i="89"/>
  <c r="O54" i="89"/>
  <c r="P54" i="89"/>
  <c r="Q54" i="89"/>
  <c r="D56" i="89"/>
  <c r="E56" i="89"/>
  <c r="F56" i="89"/>
  <c r="G56" i="89"/>
  <c r="H56" i="89"/>
  <c r="I56" i="89"/>
  <c r="J56" i="89"/>
  <c r="K56" i="89"/>
  <c r="L56" i="89"/>
  <c r="M56" i="89"/>
  <c r="N56" i="89"/>
  <c r="O56" i="89"/>
  <c r="P56" i="89"/>
  <c r="Q56" i="89"/>
  <c r="D57" i="89"/>
  <c r="E57" i="89"/>
  <c r="F57" i="89"/>
  <c r="G57" i="89"/>
  <c r="H57" i="89"/>
  <c r="I57" i="89"/>
  <c r="J57" i="89"/>
  <c r="K57" i="89"/>
  <c r="L57" i="89"/>
  <c r="M57" i="89"/>
  <c r="N57" i="89"/>
  <c r="O57" i="89"/>
  <c r="P57" i="89"/>
  <c r="Q57" i="89"/>
  <c r="D59" i="89"/>
  <c r="E59" i="89"/>
  <c r="F59" i="89"/>
  <c r="G59" i="89"/>
  <c r="H59" i="89"/>
  <c r="I59" i="89"/>
  <c r="J59" i="89"/>
  <c r="K59" i="89"/>
  <c r="L59" i="89"/>
  <c r="M59" i="89"/>
  <c r="N59" i="89"/>
  <c r="O59" i="89"/>
  <c r="P59" i="89"/>
  <c r="Q59" i="89"/>
  <c r="D60" i="89"/>
  <c r="E60" i="89"/>
  <c r="F60" i="89"/>
  <c r="G60" i="89"/>
  <c r="H60" i="89"/>
  <c r="I60" i="89"/>
  <c r="J60" i="89"/>
  <c r="K60" i="89"/>
  <c r="L60" i="89"/>
  <c r="M60" i="89"/>
  <c r="N60" i="89"/>
  <c r="O60" i="89"/>
  <c r="P60" i="89"/>
  <c r="Q60" i="89"/>
  <c r="D62" i="89"/>
  <c r="E62" i="89"/>
  <c r="F62" i="89"/>
  <c r="G62" i="89"/>
  <c r="H62" i="89"/>
  <c r="I62" i="89"/>
  <c r="J62" i="89"/>
  <c r="K62" i="89"/>
  <c r="L62" i="89"/>
  <c r="M62" i="89"/>
  <c r="N62" i="89"/>
  <c r="O62" i="89"/>
  <c r="P62" i="89"/>
  <c r="Q62" i="89"/>
  <c r="D63" i="89"/>
  <c r="E63" i="89"/>
  <c r="F63" i="89"/>
  <c r="G63" i="89"/>
  <c r="H63" i="89"/>
  <c r="I63" i="89"/>
  <c r="J63" i="89"/>
  <c r="K63" i="89"/>
  <c r="L63" i="89"/>
  <c r="M63" i="89"/>
  <c r="N63" i="89"/>
  <c r="O63" i="89"/>
  <c r="P63" i="89"/>
  <c r="Q63" i="89"/>
  <c r="D65" i="89"/>
  <c r="E65" i="89"/>
  <c r="F65" i="89"/>
  <c r="G65" i="89"/>
  <c r="H65" i="89"/>
  <c r="I65" i="89"/>
  <c r="J65" i="89"/>
  <c r="K65" i="89"/>
  <c r="L65" i="89"/>
  <c r="M65" i="89"/>
  <c r="N65" i="89"/>
  <c r="O65" i="89"/>
  <c r="P65" i="89"/>
  <c r="Q65" i="89"/>
  <c r="D66" i="89"/>
  <c r="E66" i="89"/>
  <c r="F66" i="89"/>
  <c r="G66" i="89"/>
  <c r="H66" i="89"/>
  <c r="I66" i="89"/>
  <c r="J66" i="89"/>
  <c r="K66" i="89"/>
  <c r="L66" i="89"/>
  <c r="M66" i="89"/>
  <c r="N66" i="89"/>
  <c r="O66" i="89"/>
  <c r="P66" i="89"/>
  <c r="Q66" i="89"/>
  <c r="L68" i="89"/>
  <c r="M68" i="89"/>
  <c r="N68" i="89"/>
  <c r="O68" i="89"/>
  <c r="P68" i="89"/>
  <c r="Q68" i="89"/>
  <c r="L69" i="89"/>
  <c r="M69" i="89"/>
  <c r="N69" i="89"/>
  <c r="O69" i="89"/>
  <c r="P69" i="89"/>
  <c r="Q69" i="89"/>
  <c r="P71" i="89"/>
  <c r="Q71" i="89"/>
  <c r="P72" i="89"/>
  <c r="Q72" i="89"/>
  <c r="D74" i="89"/>
  <c r="E74" i="89"/>
  <c r="F74" i="89"/>
  <c r="G74" i="89"/>
  <c r="H74" i="89"/>
  <c r="I74" i="89"/>
  <c r="J74" i="89"/>
  <c r="K74" i="89"/>
  <c r="L74" i="89"/>
  <c r="M74" i="89"/>
  <c r="N74" i="89"/>
  <c r="O74" i="89"/>
  <c r="P74" i="89"/>
  <c r="Q74" i="89"/>
  <c r="D75" i="89"/>
  <c r="E75" i="89"/>
  <c r="F75" i="89"/>
  <c r="G75" i="89"/>
  <c r="H75" i="89"/>
  <c r="I75" i="89"/>
  <c r="J75" i="89"/>
  <c r="K75" i="89"/>
  <c r="L75" i="89"/>
  <c r="M75" i="89"/>
  <c r="N75" i="89"/>
  <c r="O75" i="89"/>
  <c r="P75" i="89"/>
  <c r="Q75" i="89"/>
  <c r="D77" i="89"/>
  <c r="E77" i="89"/>
  <c r="F77" i="89"/>
  <c r="G77" i="89"/>
  <c r="H77" i="89"/>
  <c r="I77" i="89"/>
  <c r="J77" i="89"/>
  <c r="K77" i="89"/>
  <c r="L77" i="89"/>
  <c r="M77" i="89"/>
  <c r="N77" i="89"/>
  <c r="O77" i="89"/>
  <c r="P77" i="89"/>
  <c r="Q77" i="89"/>
  <c r="D78" i="89"/>
  <c r="E78" i="89"/>
  <c r="F78" i="89"/>
  <c r="G78" i="89"/>
  <c r="H78" i="89"/>
  <c r="I78" i="89"/>
  <c r="J78" i="89"/>
  <c r="K78" i="89"/>
  <c r="L78" i="89"/>
  <c r="M78" i="89"/>
  <c r="N78" i="89"/>
  <c r="O78" i="89"/>
  <c r="P78" i="89"/>
  <c r="Q78" i="89"/>
  <c r="E95" i="89"/>
  <c r="F95" i="89"/>
  <c r="G95" i="89"/>
  <c r="H95" i="89"/>
  <c r="I95" i="89"/>
  <c r="J95" i="89"/>
  <c r="K95" i="89"/>
  <c r="L95" i="89"/>
  <c r="M95" i="89"/>
  <c r="N95" i="89"/>
  <c r="O95" i="89"/>
  <c r="P95" i="89"/>
  <c r="Q95" i="89"/>
  <c r="E96" i="89"/>
  <c r="F96" i="89"/>
  <c r="G96" i="89"/>
  <c r="H96" i="89"/>
  <c r="I96" i="89"/>
  <c r="J96" i="89"/>
  <c r="K96" i="89"/>
  <c r="L96" i="89"/>
  <c r="M96" i="89"/>
  <c r="N96" i="89"/>
  <c r="O96" i="89"/>
  <c r="P96" i="89"/>
  <c r="Q96" i="89"/>
  <c r="F133" i="89"/>
  <c r="H133" i="89"/>
  <c r="I133" i="89"/>
  <c r="J133" i="89"/>
  <c r="K133" i="89"/>
  <c r="L133" i="89"/>
  <c r="M133" i="89"/>
  <c r="O133" i="89"/>
  <c r="P133" i="89"/>
  <c r="F134" i="89"/>
  <c r="H134" i="89"/>
  <c r="I134" i="89"/>
  <c r="J134" i="89"/>
  <c r="K134" i="89"/>
  <c r="L134" i="89"/>
  <c r="M134" i="89"/>
  <c r="O134" i="89"/>
  <c r="P134" i="89"/>
  <c r="F135" i="89"/>
  <c r="H135" i="89"/>
  <c r="I135" i="89"/>
  <c r="J135" i="89"/>
  <c r="K135" i="89"/>
  <c r="L135" i="89"/>
  <c r="M135" i="89"/>
  <c r="O135" i="89"/>
  <c r="P135" i="89"/>
  <c r="H136" i="89"/>
  <c r="I136" i="89"/>
  <c r="J136" i="89"/>
  <c r="K136" i="89"/>
  <c r="L136" i="89"/>
  <c r="M136" i="89"/>
  <c r="O136" i="89"/>
  <c r="P136" i="89"/>
  <c r="H137" i="89"/>
  <c r="I137" i="89"/>
  <c r="J137" i="89"/>
  <c r="K137" i="89"/>
  <c r="L137" i="89"/>
  <c r="M137" i="89"/>
  <c r="O137" i="89"/>
  <c r="P137" i="89"/>
  <c r="H138" i="89"/>
  <c r="I138" i="89"/>
  <c r="J138" i="89"/>
  <c r="K138" i="89"/>
  <c r="L138" i="89"/>
  <c r="M138" i="89"/>
  <c r="O138" i="89"/>
  <c r="P138" i="89"/>
  <c r="H140" i="89"/>
  <c r="I140" i="89"/>
  <c r="J140" i="89"/>
  <c r="K140" i="89"/>
  <c r="L140" i="89"/>
  <c r="M140" i="89"/>
  <c r="O140" i="89"/>
  <c r="P140" i="89"/>
  <c r="H141" i="89"/>
  <c r="I141" i="89"/>
  <c r="J141" i="89"/>
  <c r="K141" i="89"/>
  <c r="L141" i="89"/>
  <c r="M141" i="89"/>
  <c r="O141" i="89"/>
  <c r="P141" i="89"/>
  <c r="H142" i="89"/>
  <c r="I142" i="89"/>
  <c r="J142" i="89"/>
  <c r="K142" i="89"/>
  <c r="L142" i="89"/>
  <c r="M142" i="89"/>
  <c r="O142" i="89"/>
  <c r="P142" i="89"/>
  <c r="H143" i="89"/>
  <c r="I143" i="89"/>
  <c r="J143" i="89"/>
  <c r="K143" i="89"/>
  <c r="L143" i="89"/>
  <c r="M143" i="89"/>
  <c r="O143" i="89"/>
  <c r="P143" i="89"/>
  <c r="F146" i="89"/>
  <c r="I146" i="89"/>
  <c r="M146" i="89"/>
  <c r="F147" i="89"/>
  <c r="I147" i="89"/>
  <c r="M147" i="89"/>
  <c r="F150" i="89"/>
  <c r="F156" i="89" s="1"/>
  <c r="H150" i="89"/>
  <c r="H156" i="89" s="1"/>
  <c r="I150" i="89"/>
  <c r="I156" i="89" s="1"/>
  <c r="J150" i="89"/>
  <c r="J156" i="89" s="1"/>
  <c r="K150" i="89"/>
  <c r="K156" i="89" s="1"/>
  <c r="L150" i="89"/>
  <c r="L156" i="89" s="1"/>
  <c r="M150" i="89"/>
  <c r="M156" i="89" s="1"/>
  <c r="O150" i="89"/>
  <c r="O156" i="89" s="1"/>
  <c r="P150" i="89"/>
  <c r="P156" i="89" s="1"/>
  <c r="F151" i="89"/>
  <c r="Q151" i="89" s="1"/>
  <c r="H151" i="89"/>
  <c r="I151" i="89"/>
  <c r="J151" i="89"/>
  <c r="K151" i="89"/>
  <c r="L151" i="89"/>
  <c r="M151" i="89"/>
  <c r="O151" i="89"/>
  <c r="P151" i="89"/>
  <c r="F152" i="89"/>
  <c r="Q152" i="89" s="1"/>
  <c r="H152" i="89"/>
  <c r="I152" i="89"/>
  <c r="J152" i="89"/>
  <c r="K152" i="89"/>
  <c r="L152" i="89"/>
  <c r="M152" i="89"/>
  <c r="O152" i="89"/>
  <c r="P152" i="89"/>
  <c r="H153" i="89"/>
  <c r="Q153" i="89" s="1"/>
  <c r="I153" i="89"/>
  <c r="J153" i="89"/>
  <c r="K153" i="89"/>
  <c r="L153" i="89"/>
  <c r="M153" i="89"/>
  <c r="O153" i="89"/>
  <c r="P153" i="89"/>
  <c r="H154" i="89"/>
  <c r="Q154" i="89" s="1"/>
  <c r="I154" i="89"/>
  <c r="J154" i="89"/>
  <c r="K154" i="89"/>
  <c r="L154" i="89"/>
  <c r="M154" i="89"/>
  <c r="O154" i="89"/>
  <c r="P154" i="89"/>
  <c r="H155" i="89"/>
  <c r="Q155" i="89" s="1"/>
  <c r="I155" i="89"/>
  <c r="J155" i="89"/>
  <c r="K155" i="89"/>
  <c r="L155" i="89"/>
  <c r="M155" i="89"/>
  <c r="O155" i="89"/>
  <c r="P155" i="89"/>
  <c r="H157" i="89"/>
  <c r="I157" i="89"/>
  <c r="I161" i="89" s="1"/>
  <c r="J157" i="89"/>
  <c r="J161" i="89" s="1"/>
  <c r="K157" i="89"/>
  <c r="K161" i="89" s="1"/>
  <c r="L157" i="89"/>
  <c r="L161" i="89" s="1"/>
  <c r="M157" i="89"/>
  <c r="M161" i="89" s="1"/>
  <c r="O157" i="89"/>
  <c r="O161" i="89" s="1"/>
  <c r="P157" i="89"/>
  <c r="P161" i="89" s="1"/>
  <c r="H158" i="89"/>
  <c r="Q158" i="89" s="1"/>
  <c r="I158" i="89"/>
  <c r="J158" i="89"/>
  <c r="K158" i="89"/>
  <c r="L158" i="89"/>
  <c r="M158" i="89"/>
  <c r="O158" i="89"/>
  <c r="P158" i="89"/>
  <c r="H159" i="89"/>
  <c r="Q159" i="89" s="1"/>
  <c r="I159" i="89"/>
  <c r="J159" i="89"/>
  <c r="K159" i="89"/>
  <c r="L159" i="89"/>
  <c r="M159" i="89"/>
  <c r="O159" i="89"/>
  <c r="P159" i="89"/>
  <c r="H160" i="89"/>
  <c r="Q160" i="89" s="1"/>
  <c r="I160" i="89"/>
  <c r="J160" i="89"/>
  <c r="K160" i="89"/>
  <c r="L160" i="89"/>
  <c r="M160" i="89"/>
  <c r="O160" i="89"/>
  <c r="P160" i="89"/>
  <c r="F163" i="89"/>
  <c r="I163" i="89"/>
  <c r="I165" i="89" s="1"/>
  <c r="M163" i="89"/>
  <c r="M165" i="89" s="1"/>
  <c r="F164" i="89"/>
  <c r="Q164" i="89" s="1"/>
  <c r="I164" i="89"/>
  <c r="M164" i="89"/>
  <c r="F167" i="89"/>
  <c r="H167" i="89"/>
  <c r="I167" i="89"/>
  <c r="J167" i="89"/>
  <c r="K167" i="89"/>
  <c r="L167" i="89"/>
  <c r="M167" i="89"/>
  <c r="O167" i="89"/>
  <c r="P167" i="89"/>
  <c r="F168" i="89"/>
  <c r="H168" i="89"/>
  <c r="I168" i="89"/>
  <c r="J168" i="89"/>
  <c r="K168" i="89"/>
  <c r="L168" i="89"/>
  <c r="M168" i="89"/>
  <c r="O168" i="89"/>
  <c r="P168" i="89"/>
  <c r="F170" i="89"/>
  <c r="I170" i="89"/>
  <c r="M170" i="89"/>
  <c r="F172" i="89"/>
  <c r="H172" i="89"/>
  <c r="I172" i="89"/>
  <c r="J172" i="89"/>
  <c r="K172" i="89"/>
  <c r="L172" i="89"/>
  <c r="M172" i="89"/>
  <c r="O172" i="89"/>
  <c r="P172" i="89"/>
  <c r="F173" i="89"/>
  <c r="H173" i="89"/>
  <c r="I173" i="89"/>
  <c r="J173" i="89"/>
  <c r="K173" i="89"/>
  <c r="L173" i="89"/>
  <c r="M173" i="89"/>
  <c r="O173" i="89"/>
  <c r="P173" i="89"/>
  <c r="F175" i="89"/>
  <c r="H175" i="89"/>
  <c r="I175" i="89"/>
  <c r="K175" i="89"/>
  <c r="M175" i="89"/>
  <c r="H176" i="89"/>
  <c r="I176" i="89"/>
  <c r="J176" i="89"/>
  <c r="K176" i="89"/>
  <c r="L176" i="89"/>
  <c r="M176" i="89"/>
  <c r="F178" i="89"/>
  <c r="G178" i="89"/>
  <c r="H178" i="89"/>
  <c r="I178" i="89"/>
  <c r="J178" i="89"/>
  <c r="K178" i="89"/>
  <c r="F180" i="89"/>
  <c r="G180" i="89"/>
  <c r="H180" i="89"/>
  <c r="I180" i="89"/>
  <c r="J180" i="89"/>
  <c r="K180" i="89"/>
  <c r="L180" i="89"/>
  <c r="M180" i="89"/>
  <c r="F181" i="89"/>
  <c r="F182" i="89"/>
  <c r="F183" i="89"/>
  <c r="F185" i="89"/>
  <c r="F186" i="89"/>
  <c r="R189" i="89"/>
  <c r="F190" i="89"/>
  <c r="G190" i="89"/>
  <c r="H190" i="89"/>
  <c r="I190" i="89"/>
  <c r="J190" i="89"/>
  <c r="K190" i="89"/>
  <c r="L190" i="89"/>
  <c r="M190" i="89"/>
  <c r="N190" i="89"/>
  <c r="O190" i="89"/>
  <c r="P190" i="89"/>
  <c r="R190" i="89"/>
  <c r="F191" i="89"/>
  <c r="F192" i="89" s="1"/>
  <c r="G191" i="89"/>
  <c r="H191" i="89"/>
  <c r="I191" i="89"/>
  <c r="J191" i="89"/>
  <c r="K191" i="89"/>
  <c r="L191" i="89"/>
  <c r="M191" i="89"/>
  <c r="N191" i="89"/>
  <c r="O191" i="89"/>
  <c r="P191" i="89"/>
  <c r="R191" i="89"/>
  <c r="R192" i="89"/>
  <c r="F193" i="89"/>
  <c r="G193" i="89"/>
  <c r="H193" i="89"/>
  <c r="I193" i="89"/>
  <c r="J193" i="89"/>
  <c r="K193" i="89"/>
  <c r="L193" i="89"/>
  <c r="M193" i="89"/>
  <c r="N193" i="89"/>
  <c r="O193" i="89"/>
  <c r="P193" i="89"/>
  <c r="R193" i="89"/>
  <c r="F194" i="89"/>
  <c r="G194" i="89"/>
  <c r="H194" i="89"/>
  <c r="I194" i="89"/>
  <c r="J194" i="89"/>
  <c r="K194" i="89"/>
  <c r="L194" i="89"/>
  <c r="M194" i="89"/>
  <c r="N194" i="89"/>
  <c r="O194" i="89"/>
  <c r="P194" i="89"/>
  <c r="R194" i="89"/>
  <c r="R195" i="89"/>
  <c r="F196" i="89"/>
  <c r="G196" i="89"/>
  <c r="H196" i="89"/>
  <c r="I196" i="89"/>
  <c r="J196" i="89"/>
  <c r="K196" i="89"/>
  <c r="L196" i="89"/>
  <c r="M196" i="89"/>
  <c r="N196" i="89"/>
  <c r="O196" i="89"/>
  <c r="P196" i="89"/>
  <c r="R196" i="89"/>
  <c r="F197" i="89"/>
  <c r="G197" i="89"/>
  <c r="H197" i="89"/>
  <c r="I197" i="89"/>
  <c r="J197" i="89"/>
  <c r="K197" i="89"/>
  <c r="L197" i="89"/>
  <c r="M197" i="89"/>
  <c r="N197" i="89"/>
  <c r="O197" i="89"/>
  <c r="P197" i="89"/>
  <c r="R197" i="89"/>
  <c r="R198" i="89"/>
  <c r="F199" i="89"/>
  <c r="G199" i="89"/>
  <c r="H199" i="89"/>
  <c r="I199" i="89"/>
  <c r="J199" i="89"/>
  <c r="K199" i="89"/>
  <c r="L199" i="89"/>
  <c r="M199" i="89"/>
  <c r="N199" i="89"/>
  <c r="O199" i="89"/>
  <c r="P199" i="89"/>
  <c r="R199" i="89"/>
  <c r="F200" i="89"/>
  <c r="G200" i="89"/>
  <c r="H200" i="89"/>
  <c r="I200" i="89"/>
  <c r="J200" i="89"/>
  <c r="K200" i="89"/>
  <c r="L200" i="89"/>
  <c r="M200" i="89"/>
  <c r="N200" i="89"/>
  <c r="O200" i="89"/>
  <c r="P200" i="89"/>
  <c r="R200" i="89"/>
  <c r="R201" i="89"/>
  <c r="R202" i="89"/>
  <c r="F203" i="89"/>
  <c r="G203" i="89"/>
  <c r="H203" i="89"/>
  <c r="I203" i="89"/>
  <c r="J203" i="89"/>
  <c r="K203" i="89"/>
  <c r="L203" i="89"/>
  <c r="M203" i="89"/>
  <c r="N203" i="89"/>
  <c r="O203" i="89"/>
  <c r="P203" i="89"/>
  <c r="R203" i="89"/>
  <c r="F204" i="89"/>
  <c r="G204" i="89"/>
  <c r="H204" i="89"/>
  <c r="I204" i="89"/>
  <c r="J204" i="89"/>
  <c r="K204" i="89"/>
  <c r="L204" i="89"/>
  <c r="M204" i="89"/>
  <c r="N204" i="89"/>
  <c r="O204" i="89"/>
  <c r="P204" i="89"/>
  <c r="R204" i="89"/>
  <c r="R205" i="89"/>
  <c r="F206" i="89"/>
  <c r="G206" i="89"/>
  <c r="H206" i="89"/>
  <c r="I206" i="89"/>
  <c r="J206" i="89"/>
  <c r="K206" i="89"/>
  <c r="L206" i="89"/>
  <c r="M206" i="89"/>
  <c r="N206" i="89"/>
  <c r="O206" i="89"/>
  <c r="P206" i="89"/>
  <c r="R206" i="89"/>
  <c r="F207" i="89"/>
  <c r="G207" i="89"/>
  <c r="H207" i="89"/>
  <c r="I207" i="89"/>
  <c r="J207" i="89"/>
  <c r="K207" i="89"/>
  <c r="L207" i="89"/>
  <c r="M207" i="89"/>
  <c r="N207" i="89"/>
  <c r="O207" i="89"/>
  <c r="P207" i="89"/>
  <c r="R207" i="89"/>
  <c r="R208" i="89"/>
  <c r="F209" i="89"/>
  <c r="G209" i="89"/>
  <c r="H209" i="89"/>
  <c r="I209" i="89"/>
  <c r="J209" i="89"/>
  <c r="K209" i="89"/>
  <c r="L209" i="89"/>
  <c r="M209" i="89"/>
  <c r="N209" i="89"/>
  <c r="O209" i="89"/>
  <c r="P209" i="89"/>
  <c r="R209" i="89"/>
  <c r="F210" i="89"/>
  <c r="G210" i="89"/>
  <c r="H210" i="89"/>
  <c r="I210" i="89"/>
  <c r="J210" i="89"/>
  <c r="K210" i="89"/>
  <c r="L210" i="89"/>
  <c r="M210" i="89"/>
  <c r="M211" i="89" s="1"/>
  <c r="N210" i="89"/>
  <c r="O210" i="89"/>
  <c r="P210" i="89"/>
  <c r="R210" i="89"/>
  <c r="R211" i="89"/>
  <c r="F212" i="89"/>
  <c r="G212" i="89"/>
  <c r="H212" i="89"/>
  <c r="I212" i="89"/>
  <c r="J212" i="89"/>
  <c r="K212" i="89"/>
  <c r="L212" i="89"/>
  <c r="M212" i="89"/>
  <c r="N212" i="89"/>
  <c r="O212" i="89"/>
  <c r="P212" i="89"/>
  <c r="R212" i="89"/>
  <c r="F213" i="89"/>
  <c r="G213" i="89"/>
  <c r="H213" i="89"/>
  <c r="I213" i="89"/>
  <c r="J213" i="89"/>
  <c r="K213" i="89"/>
  <c r="L213" i="89"/>
  <c r="M213" i="89"/>
  <c r="N213" i="89"/>
  <c r="O213" i="89"/>
  <c r="P213" i="89"/>
  <c r="R213" i="89"/>
  <c r="R214" i="89"/>
  <c r="F215" i="89"/>
  <c r="G215" i="89"/>
  <c r="H215" i="89"/>
  <c r="I215" i="89"/>
  <c r="J215" i="89"/>
  <c r="K215" i="89"/>
  <c r="L215" i="89"/>
  <c r="M215" i="89"/>
  <c r="N215" i="89"/>
  <c r="O215" i="89"/>
  <c r="P215" i="89"/>
  <c r="R215" i="89"/>
  <c r="F216" i="89"/>
  <c r="G216" i="89"/>
  <c r="H216" i="89"/>
  <c r="I216" i="89"/>
  <c r="J216" i="89"/>
  <c r="K216" i="89"/>
  <c r="L216" i="89"/>
  <c r="M216" i="89"/>
  <c r="N216" i="89"/>
  <c r="O216" i="89"/>
  <c r="P216" i="89"/>
  <c r="R216" i="89"/>
  <c r="R217" i="89"/>
  <c r="F220" i="89"/>
  <c r="F221" i="89"/>
  <c r="C224" i="89"/>
  <c r="D224" i="89"/>
  <c r="E224" i="89"/>
  <c r="F224" i="89"/>
  <c r="G224" i="89"/>
  <c r="H224" i="89"/>
  <c r="I224" i="89"/>
  <c r="J224" i="89"/>
  <c r="K224" i="89"/>
  <c r="L224" i="89"/>
  <c r="M224" i="89"/>
  <c r="N224" i="89"/>
  <c r="O224" i="89"/>
  <c r="P224" i="89"/>
  <c r="Q224" i="89"/>
  <c r="E226" i="89"/>
  <c r="L226" i="89"/>
  <c r="C229" i="89"/>
  <c r="D229" i="89"/>
  <c r="E229" i="89"/>
  <c r="F229" i="89"/>
  <c r="G229" i="89"/>
  <c r="H229" i="89"/>
  <c r="I229" i="89"/>
  <c r="J229" i="89"/>
  <c r="K229" i="89"/>
  <c r="L229" i="89"/>
  <c r="M229" i="89"/>
  <c r="N229" i="89"/>
  <c r="O229" i="89"/>
  <c r="P229" i="89"/>
  <c r="Q229" i="89"/>
  <c r="E231" i="89"/>
  <c r="L231" i="89"/>
  <c r="C234" i="89"/>
  <c r="D234" i="89"/>
  <c r="E234" i="89"/>
  <c r="F234" i="89"/>
  <c r="G234" i="89"/>
  <c r="H234" i="89"/>
  <c r="I234" i="89"/>
  <c r="J234" i="89"/>
  <c r="K234" i="89"/>
  <c r="L234" i="89"/>
  <c r="M234" i="89"/>
  <c r="N234" i="89"/>
  <c r="O234" i="89"/>
  <c r="P234" i="89"/>
  <c r="Q234" i="89"/>
  <c r="E236" i="89"/>
  <c r="L236" i="89"/>
  <c r="C239" i="89"/>
  <c r="D239" i="89"/>
  <c r="E239" i="89"/>
  <c r="F239" i="89"/>
  <c r="G239" i="89"/>
  <c r="H239" i="89"/>
  <c r="I239" i="89"/>
  <c r="J239" i="89"/>
  <c r="K239" i="89"/>
  <c r="L239" i="89"/>
  <c r="M239" i="89"/>
  <c r="N239" i="89"/>
  <c r="O239" i="89"/>
  <c r="P239" i="89"/>
  <c r="Q239" i="89"/>
  <c r="E241" i="89"/>
  <c r="L241" i="89"/>
  <c r="F243" i="89"/>
  <c r="F244" i="89"/>
  <c r="F245" i="89"/>
  <c r="F246" i="89"/>
  <c r="F247" i="89"/>
  <c r="F248" i="89"/>
  <c r="F249" i="89"/>
  <c r="F250" i="89"/>
  <c r="F251" i="89"/>
  <c r="F252" i="89"/>
  <c r="F253" i="89"/>
  <c r="F254" i="89"/>
  <c r="F255" i="89"/>
  <c r="F256" i="89"/>
  <c r="F257" i="89"/>
  <c r="F258" i="89"/>
  <c r="F259" i="89"/>
  <c r="F260" i="89"/>
  <c r="F261" i="89"/>
  <c r="F262" i="89"/>
  <c r="F264" i="89"/>
  <c r="F265" i="89"/>
  <c r="F266" i="89"/>
  <c r="F267" i="89"/>
  <c r="F268" i="89"/>
  <c r="F269" i="89"/>
  <c r="F270" i="89"/>
  <c r="F271" i="89"/>
  <c r="F272" i="89"/>
  <c r="F273" i="89"/>
  <c r="D276" i="89"/>
  <c r="E276" i="89"/>
  <c r="F276" i="89"/>
  <c r="G276" i="89"/>
  <c r="H276" i="89"/>
  <c r="I276" i="89"/>
  <c r="J276" i="89"/>
  <c r="K276" i="89"/>
  <c r="L276" i="89"/>
  <c r="M276" i="89"/>
  <c r="N276" i="89"/>
  <c r="O276" i="89"/>
  <c r="P276" i="89"/>
  <c r="Q276" i="89"/>
  <c r="H277" i="89"/>
  <c r="I277" i="89"/>
  <c r="M277" i="89"/>
  <c r="N277" i="89"/>
  <c r="Q277" i="89"/>
  <c r="D280" i="89"/>
  <c r="I280" i="89"/>
  <c r="D281" i="89"/>
  <c r="I281" i="89"/>
  <c r="D282" i="89"/>
  <c r="I282" i="89"/>
  <c r="E285" i="89"/>
  <c r="F285" i="89"/>
  <c r="G285" i="89"/>
  <c r="H285" i="89"/>
  <c r="I285" i="89"/>
  <c r="J285" i="89"/>
  <c r="K285" i="89"/>
  <c r="L285" i="89"/>
  <c r="M285" i="89"/>
  <c r="N285" i="89"/>
  <c r="O285" i="89"/>
  <c r="P285" i="89"/>
  <c r="Q285" i="89"/>
  <c r="E286" i="89"/>
  <c r="F286" i="89"/>
  <c r="G286" i="89"/>
  <c r="H286" i="89"/>
  <c r="I286" i="89"/>
  <c r="J286" i="89"/>
  <c r="K286" i="89"/>
  <c r="L286" i="89"/>
  <c r="M286" i="89"/>
  <c r="N286" i="89"/>
  <c r="O286" i="89"/>
  <c r="P286" i="89"/>
  <c r="Q286" i="89"/>
  <c r="J288" i="89"/>
  <c r="Q288" i="89"/>
  <c r="F291" i="89"/>
  <c r="J291" i="89"/>
  <c r="N291" i="89"/>
  <c r="F293" i="89"/>
  <c r="J293" i="89"/>
  <c r="N293" i="89"/>
  <c r="F295" i="89"/>
  <c r="G295" i="89"/>
  <c r="H295" i="89"/>
  <c r="I295" i="89"/>
  <c r="J295" i="89"/>
  <c r="K295" i="89"/>
  <c r="F296" i="89"/>
  <c r="G296" i="89"/>
  <c r="H296" i="89"/>
  <c r="I296" i="89"/>
  <c r="J296" i="89"/>
  <c r="K296" i="89"/>
  <c r="F297" i="89"/>
  <c r="G297" i="89"/>
  <c r="H297" i="89"/>
  <c r="I297" i="89"/>
  <c r="J297" i="89"/>
  <c r="K297" i="89"/>
  <c r="F301" i="89"/>
  <c r="G301" i="89"/>
  <c r="H301" i="89"/>
  <c r="I301" i="89"/>
  <c r="J301" i="89"/>
  <c r="K301" i="89"/>
  <c r="F302" i="89"/>
  <c r="G302" i="89"/>
  <c r="H302" i="89"/>
  <c r="I302" i="89"/>
  <c r="J302" i="89"/>
  <c r="K302" i="89"/>
  <c r="F303" i="89"/>
  <c r="G303" i="89"/>
  <c r="H303" i="89"/>
  <c r="I303" i="89"/>
  <c r="J303" i="89"/>
  <c r="K303" i="89"/>
  <c r="F305" i="89"/>
  <c r="G305" i="89"/>
  <c r="H305" i="89"/>
  <c r="I305" i="89"/>
  <c r="J305" i="89"/>
  <c r="K305" i="89"/>
  <c r="F306" i="89"/>
  <c r="G306" i="89"/>
  <c r="H306" i="89"/>
  <c r="I306" i="89"/>
  <c r="J306" i="89"/>
  <c r="K306" i="89"/>
  <c r="F308" i="89"/>
  <c r="G308" i="89"/>
  <c r="H308" i="89"/>
  <c r="I308" i="89"/>
  <c r="J308" i="89"/>
  <c r="K308" i="89"/>
  <c r="F309" i="89"/>
  <c r="G309" i="89"/>
  <c r="H309" i="89"/>
  <c r="I309" i="89"/>
  <c r="J309" i="89"/>
  <c r="K309" i="89"/>
  <c r="F310" i="89"/>
  <c r="G310" i="89"/>
  <c r="H310" i="89"/>
  <c r="I310" i="89"/>
  <c r="J310" i="89"/>
  <c r="K310" i="89"/>
  <c r="F314" i="89"/>
  <c r="G314" i="89"/>
  <c r="H314" i="89"/>
  <c r="I314" i="89"/>
  <c r="J314" i="89"/>
  <c r="K314" i="89"/>
  <c r="F315" i="89"/>
  <c r="G315" i="89"/>
  <c r="H315" i="89"/>
  <c r="I315" i="89"/>
  <c r="J315" i="89"/>
  <c r="K315" i="89"/>
  <c r="F316" i="89"/>
  <c r="G316" i="89"/>
  <c r="H316" i="89"/>
  <c r="I316" i="89"/>
  <c r="J316" i="89"/>
  <c r="K316" i="89"/>
  <c r="F317" i="89"/>
  <c r="G317" i="89"/>
  <c r="H317" i="89"/>
  <c r="I317" i="89"/>
  <c r="J317" i="89"/>
  <c r="K317" i="89"/>
  <c r="F318" i="89"/>
  <c r="G318" i="89"/>
  <c r="H318" i="89"/>
  <c r="I318" i="89"/>
  <c r="J318" i="89"/>
  <c r="K318" i="89"/>
  <c r="F319" i="89"/>
  <c r="G319" i="89"/>
  <c r="H319" i="89"/>
  <c r="I319" i="89"/>
  <c r="J319" i="89"/>
  <c r="K319" i="89"/>
  <c r="F320" i="89"/>
  <c r="G320" i="89"/>
  <c r="H320" i="89"/>
  <c r="I320" i="89"/>
  <c r="J320" i="89"/>
  <c r="K320" i="89"/>
  <c r="F321" i="89"/>
  <c r="G321" i="89"/>
  <c r="H321" i="89"/>
  <c r="I321" i="89"/>
  <c r="J321" i="89"/>
  <c r="K321" i="89"/>
  <c r="F322" i="89"/>
  <c r="G322" i="89"/>
  <c r="H322" i="89"/>
  <c r="I322" i="89"/>
  <c r="J322" i="89"/>
  <c r="K322" i="89"/>
  <c r="F323" i="89"/>
  <c r="G323" i="89"/>
  <c r="H323" i="89"/>
  <c r="I323" i="89"/>
  <c r="J323" i="89"/>
  <c r="K323" i="89"/>
  <c r="F324" i="89"/>
  <c r="G324" i="89"/>
  <c r="H324" i="89"/>
  <c r="I324" i="89"/>
  <c r="J324" i="89"/>
  <c r="K324" i="89"/>
  <c r="F326" i="89"/>
  <c r="G326" i="89"/>
  <c r="H326" i="89"/>
  <c r="I326" i="89"/>
  <c r="J326" i="89"/>
  <c r="K326" i="89"/>
  <c r="F327" i="89"/>
  <c r="G327" i="89"/>
  <c r="H327" i="89"/>
  <c r="I327" i="89"/>
  <c r="J327" i="89"/>
  <c r="K327" i="89"/>
  <c r="F328" i="89"/>
  <c r="G328" i="89"/>
  <c r="H328" i="89"/>
  <c r="I328" i="89"/>
  <c r="J328" i="89"/>
  <c r="K328" i="89"/>
  <c r="F329" i="89"/>
  <c r="G329" i="89"/>
  <c r="H329" i="89"/>
  <c r="I329" i="89"/>
  <c r="J329" i="89"/>
  <c r="K329" i="89"/>
  <c r="F330" i="89"/>
  <c r="G330" i="89"/>
  <c r="H330" i="89"/>
  <c r="I330" i="89"/>
  <c r="J330" i="89"/>
  <c r="K330" i="89"/>
  <c r="F334" i="89"/>
  <c r="G334" i="89"/>
  <c r="H334" i="89"/>
  <c r="I334" i="89"/>
  <c r="J334" i="89"/>
  <c r="K334" i="89"/>
  <c r="F335" i="89"/>
  <c r="G335" i="89"/>
  <c r="H335" i="89"/>
  <c r="I335" i="89"/>
  <c r="J335" i="89"/>
  <c r="K335" i="89"/>
  <c r="F336" i="89"/>
  <c r="G336" i="89"/>
  <c r="H336" i="89"/>
  <c r="I336" i="89"/>
  <c r="J336" i="89"/>
  <c r="K336" i="89"/>
  <c r="F337" i="89"/>
  <c r="G337" i="89"/>
  <c r="H337" i="89"/>
  <c r="I337" i="89"/>
  <c r="J337" i="89"/>
  <c r="K337" i="89"/>
  <c r="F338" i="89"/>
  <c r="G338" i="89"/>
  <c r="H338" i="89"/>
  <c r="I338" i="89"/>
  <c r="J338" i="89"/>
  <c r="K338" i="89"/>
  <c r="F339" i="89"/>
  <c r="G339" i="89"/>
  <c r="H339" i="89"/>
  <c r="I339" i="89"/>
  <c r="J339" i="89"/>
  <c r="K339" i="89"/>
  <c r="F340" i="89"/>
  <c r="G340" i="89"/>
  <c r="H340" i="89"/>
  <c r="I340" i="89"/>
  <c r="J340" i="89"/>
  <c r="K340" i="89"/>
  <c r="F341" i="89"/>
  <c r="G341" i="89"/>
  <c r="H341" i="89"/>
  <c r="I341" i="89"/>
  <c r="J341" i="89"/>
  <c r="K341" i="89"/>
  <c r="F342" i="89"/>
  <c r="G342" i="89"/>
  <c r="H342" i="89"/>
  <c r="I342" i="89"/>
  <c r="J342" i="89"/>
  <c r="K342" i="89"/>
  <c r="F343" i="89"/>
  <c r="G343" i="89"/>
  <c r="H343" i="89"/>
  <c r="I343" i="89"/>
  <c r="J343" i="89"/>
  <c r="K343" i="89"/>
  <c r="F344" i="89"/>
  <c r="G344" i="89"/>
  <c r="H344" i="89"/>
  <c r="I344" i="89"/>
  <c r="J344" i="89"/>
  <c r="K344" i="89"/>
  <c r="F345" i="89"/>
  <c r="G345" i="89"/>
  <c r="H345" i="89"/>
  <c r="I345" i="89"/>
  <c r="J345" i="89"/>
  <c r="K345" i="89"/>
  <c r="F346" i="89"/>
  <c r="G346" i="89"/>
  <c r="H346" i="89"/>
  <c r="I346" i="89"/>
  <c r="J346" i="89"/>
  <c r="K346" i="89"/>
  <c r="F347" i="89"/>
  <c r="G347" i="89"/>
  <c r="H347" i="89"/>
  <c r="I347" i="89"/>
  <c r="J347" i="89"/>
  <c r="K347" i="89"/>
  <c r="F348" i="89"/>
  <c r="G348" i="89"/>
  <c r="H348" i="89"/>
  <c r="I348" i="89"/>
  <c r="J348" i="89"/>
  <c r="K348" i="89"/>
  <c r="F350" i="89"/>
  <c r="G350" i="89"/>
  <c r="H350" i="89"/>
  <c r="I350" i="89"/>
  <c r="J350" i="89"/>
  <c r="K350" i="89"/>
  <c r="F351" i="89"/>
  <c r="G351" i="89"/>
  <c r="H351" i="89"/>
  <c r="I351" i="89"/>
  <c r="J351" i="89"/>
  <c r="K351" i="89"/>
  <c r="F352" i="89"/>
  <c r="G352" i="89"/>
  <c r="H352" i="89"/>
  <c r="I352" i="89"/>
  <c r="J352" i="89"/>
  <c r="K352" i="89"/>
  <c r="H22" i="31"/>
  <c r="H24" i="31" s="1"/>
  <c r="I22" i="31"/>
  <c r="I24" i="31"/>
  <c r="K22" i="31"/>
  <c r="L22" i="31"/>
  <c r="L24" i="31" s="1"/>
  <c r="O22" i="31"/>
  <c r="O24" i="31" s="1"/>
  <c r="P22" i="31"/>
  <c r="P24" i="31" s="1"/>
  <c r="E23" i="31"/>
  <c r="F23" i="31"/>
  <c r="G23" i="31"/>
  <c r="I23" i="31"/>
  <c r="J23" i="31"/>
  <c r="L23" i="31"/>
  <c r="M23" i="31"/>
  <c r="N23" i="31"/>
  <c r="O23" i="31"/>
  <c r="P23" i="31"/>
  <c r="Q23" i="31"/>
  <c r="E25" i="31"/>
  <c r="E27" i="31" s="1"/>
  <c r="L25" i="31"/>
  <c r="E26" i="31"/>
  <c r="FW6" i="46"/>
  <c r="GA6" i="46"/>
  <c r="GE6" i="46"/>
  <c r="GQ6" i="46"/>
  <c r="GU6" i="46"/>
  <c r="HC6" i="46"/>
  <c r="HK6" i="46"/>
  <c r="HO6" i="46"/>
  <c r="HS6" i="46"/>
  <c r="HW6" i="46"/>
  <c r="FJ4" i="48"/>
  <c r="FL4" i="48"/>
  <c r="FP4" i="48"/>
  <c r="GQ4" i="48"/>
  <c r="GR4" i="48"/>
  <c r="GS4" i="48"/>
  <c r="GT4" i="48"/>
  <c r="GU4" i="48"/>
  <c r="GV4" i="48"/>
  <c r="GW4" i="48"/>
  <c r="GX4" i="48"/>
  <c r="GY4" i="48"/>
  <c r="HB4" i="48"/>
  <c r="HC4" i="48"/>
  <c r="HE4" i="48"/>
  <c r="HF4" i="48"/>
  <c r="HJ4" i="48"/>
  <c r="IM4" i="48"/>
  <c r="IN4" i="48"/>
  <c r="IO4" i="48"/>
  <c r="IU4" i="48"/>
  <c r="IV4" i="48"/>
  <c r="A4" i="48" a="1"/>
  <c r="A4" i="48" s="1"/>
  <c r="B4" i="48" a="1"/>
  <c r="B4" i="48" s="1"/>
  <c r="C4" i="48" a="1"/>
  <c r="C4" i="48" s="1"/>
  <c r="D4" i="48" a="1"/>
  <c r="D4" i="48" s="1"/>
  <c r="E4" i="48" a="1"/>
  <c r="E4" i="48" s="1"/>
  <c r="F4" i="48" a="1"/>
  <c r="F4" i="48" s="1"/>
  <c r="G4" i="48" a="1"/>
  <c r="G4" i="48" s="1"/>
  <c r="H4" i="48" a="1"/>
  <c r="H4" i="48" s="1"/>
  <c r="I4" i="48" a="1"/>
  <c r="I4" i="48" s="1"/>
  <c r="J4" i="48" a="1"/>
  <c r="J4" i="48" s="1"/>
  <c r="K4" i="48" a="1"/>
  <c r="K4" i="48"/>
  <c r="L4" i="48" a="1"/>
  <c r="L4" i="48" s="1"/>
  <c r="M4" i="48" a="1"/>
  <c r="M4" i="48" s="1"/>
  <c r="N4" i="48" a="1"/>
  <c r="N4" i="48" s="1"/>
  <c r="O4" i="48" a="1"/>
  <c r="O4" i="48" s="1"/>
  <c r="P4" i="48" a="1"/>
  <c r="P4" i="48" s="1"/>
  <c r="Q4" i="48" a="1"/>
  <c r="Q4" i="48" s="1"/>
  <c r="R4" i="48" a="1"/>
  <c r="R4" i="48" s="1"/>
  <c r="S4" i="48" a="1"/>
  <c r="S4" i="48" s="1"/>
  <c r="T4" i="48" a="1"/>
  <c r="T4" i="48" s="1"/>
  <c r="U4" i="48" a="1"/>
  <c r="U4" i="48" s="1"/>
  <c r="V4" i="48" a="1"/>
  <c r="V4" i="48" s="1"/>
  <c r="W4" i="48" a="1"/>
  <c r="X4" i="48" a="1"/>
  <c r="X4" i="48" s="1"/>
  <c r="Y4" i="48" a="1"/>
  <c r="Y4" i="48" s="1"/>
  <c r="Z4" i="48" a="1"/>
  <c r="Z4" i="48" s="1"/>
  <c r="AA4" i="48" a="1"/>
  <c r="AA4" i="48" s="1"/>
  <c r="AB4" i="48" a="1"/>
  <c r="AB4" i="48" s="1"/>
  <c r="AC4" i="48" a="1"/>
  <c r="AC4" i="48" s="1"/>
  <c r="AD4" i="48" a="1"/>
  <c r="AD4" i="48" s="1"/>
  <c r="AE4" i="48" a="1"/>
  <c r="AE4" i="48" s="1"/>
  <c r="AF4" i="48" a="1"/>
  <c r="AF4" i="48" s="1"/>
  <c r="AG4" i="48" a="1"/>
  <c r="AG4" i="48" s="1"/>
  <c r="AH4" i="48" a="1"/>
  <c r="AH4" i="48" s="1"/>
  <c r="AI4" i="48" a="1"/>
  <c r="AI4" i="48" s="1"/>
  <c r="AJ4" i="48" a="1"/>
  <c r="AJ4" i="48" s="1"/>
  <c r="AK4" i="48" a="1"/>
  <c r="AK4" i="48" s="1"/>
  <c r="AL4" i="48" a="1"/>
  <c r="AL4" i="48" s="1"/>
  <c r="AM4" i="48" a="1"/>
  <c r="AM4" i="48" s="1"/>
  <c r="AN4" i="48" a="1"/>
  <c r="AN4" i="48" s="1"/>
  <c r="AO4" i="48" a="1"/>
  <c r="AP4" i="48" a="1"/>
  <c r="AP4" i="48" s="1"/>
  <c r="AQ4" i="48" a="1"/>
  <c r="AQ4" i="48" s="1"/>
  <c r="AR4" i="48" a="1"/>
  <c r="AR4" i="48" s="1"/>
  <c r="AS4" i="48" a="1"/>
  <c r="AS4" i="48" s="1"/>
  <c r="AT4" i="48" a="1"/>
  <c r="AT4" i="48" s="1"/>
  <c r="AU4" i="48" a="1"/>
  <c r="AU4" i="48" s="1"/>
  <c r="AV4" i="48" a="1"/>
  <c r="AV4" i="48" s="1"/>
  <c r="AW4" i="48" a="1"/>
  <c r="AW4" i="48" s="1"/>
  <c r="AX4" i="48" a="1"/>
  <c r="AX4" i="48" s="1"/>
  <c r="AY4" i="48" a="1"/>
  <c r="AY4" i="48" s="1"/>
  <c r="AZ4" i="48" a="1"/>
  <c r="BA4" i="48" a="1"/>
  <c r="BA4" i="48" s="1"/>
  <c r="BB4" i="48" a="1"/>
  <c r="BB4" i="48" s="1"/>
  <c r="BC4" i="48" a="1"/>
  <c r="BD4" i="48" a="1"/>
  <c r="BD4" i="48" s="1"/>
  <c r="BE4" i="48"/>
  <c r="BF4" i="48"/>
  <c r="BG4" i="48"/>
  <c r="BH4" i="48"/>
  <c r="BI4" i="48"/>
  <c r="BJ4" i="48"/>
  <c r="BK4" i="48"/>
  <c r="BL4" i="48"/>
  <c r="BM4" i="48"/>
  <c r="BN4" i="48"/>
  <c r="BO4" i="48"/>
  <c r="BP4" i="48"/>
  <c r="BQ4" i="48"/>
  <c r="BR4" i="48"/>
  <c r="BS4" i="48"/>
  <c r="BT4" i="48"/>
  <c r="BU4" i="48"/>
  <c r="DA4" i="48" a="1"/>
  <c r="DA4" i="48" s="1"/>
  <c r="DB4" i="48"/>
  <c r="DC4" i="48"/>
  <c r="DD4" i="48"/>
  <c r="DE4" i="48"/>
  <c r="DF4" i="48"/>
  <c r="DG4" i="48"/>
  <c r="DH4" i="48"/>
  <c r="DI4" i="48"/>
  <c r="DJ4" i="48"/>
  <c r="DK4" i="48"/>
  <c r="DL4" i="48"/>
  <c r="DM4" i="48"/>
  <c r="DN4" i="48"/>
  <c r="DO4" i="48"/>
  <c r="DP4" i="48"/>
  <c r="DQ4" i="48"/>
  <c r="DR4" i="48"/>
  <c r="DS4" i="48"/>
  <c r="DT4" i="48"/>
  <c r="DU4" i="48"/>
  <c r="DV4" i="48"/>
  <c r="DW4" i="48"/>
  <c r="DX4" i="48"/>
  <c r="DY4" i="48"/>
  <c r="DZ4" i="48"/>
  <c r="EA4" i="48"/>
  <c r="EB4" i="48"/>
  <c r="EC4" i="48"/>
  <c r="ED4" i="48"/>
  <c r="EE4" i="48"/>
  <c r="EF4" i="48"/>
  <c r="EG4" i="48"/>
  <c r="EH4" i="48"/>
  <c r="EI4" i="48"/>
  <c r="EJ4" i="48"/>
  <c r="EK4" i="48"/>
  <c r="EL4" i="48"/>
  <c r="EM4" i="48"/>
  <c r="EN4" i="48"/>
  <c r="EO4" i="48"/>
  <c r="EP4" i="48"/>
  <c r="EQ4" i="48"/>
  <c r="ER4" i="48"/>
  <c r="ES4" i="48"/>
  <c r="ET4" i="48"/>
  <c r="EU4" i="48"/>
  <c r="EV4" i="48"/>
  <c r="EW4" i="48"/>
  <c r="EX4" i="48"/>
  <c r="EY4" i="48"/>
  <c r="EZ4" i="48"/>
  <c r="FA4" i="48"/>
  <c r="FB4" i="48"/>
  <c r="FC4" i="48"/>
  <c r="FD4" i="48"/>
  <c r="FE4" i="48"/>
  <c r="FF4" i="48"/>
  <c r="FG4" i="48"/>
  <c r="FH4" i="48"/>
  <c r="FI4" i="48"/>
  <c r="FK4" i="48"/>
  <c r="FM4" i="48"/>
  <c r="FN4" i="48"/>
  <c r="FO4" i="48"/>
  <c r="FQ4" i="48"/>
  <c r="FR4" i="48"/>
  <c r="FS4" i="48"/>
  <c r="FT4" i="48"/>
  <c r="FU4" i="48"/>
  <c r="FV4" i="48"/>
  <c r="FW4" i="48"/>
  <c r="FX4" i="48"/>
  <c r="FY4" i="48"/>
  <c r="FZ4" i="48"/>
  <c r="GA4" i="48"/>
  <c r="GB4" i="48"/>
  <c r="GC4" i="48"/>
  <c r="GD4" i="48"/>
  <c r="GE4" i="48"/>
  <c r="GF4" i="48"/>
  <c r="GG4" i="48"/>
  <c r="GH4" i="48"/>
  <c r="GI4" i="48"/>
  <c r="GJ4" i="48"/>
  <c r="GK4" i="48"/>
  <c r="GL4" i="48"/>
  <c r="GM4" i="48"/>
  <c r="GN4" i="48"/>
  <c r="GO4" i="48"/>
  <c r="GP4" i="48"/>
  <c r="GZ4" i="48"/>
  <c r="HA4" i="48"/>
  <c r="HD4" i="48"/>
  <c r="HG4" i="48"/>
  <c r="HH4" i="48"/>
  <c r="HI4" i="48"/>
  <c r="HK4" i="48"/>
  <c r="HL4" i="48"/>
  <c r="HM4" i="48"/>
  <c r="HN4" i="48"/>
  <c r="HO4" i="48"/>
  <c r="HP4" i="48"/>
  <c r="HQ4" i="48"/>
  <c r="HR4" i="48"/>
  <c r="HS4" i="48"/>
  <c r="HT4" i="48"/>
  <c r="HU4" i="48"/>
  <c r="HV4" i="48"/>
  <c r="HW4" i="48"/>
  <c r="HX4" i="48"/>
  <c r="HY4" i="48"/>
  <c r="HZ4" i="48"/>
  <c r="IA4" i="48"/>
  <c r="IB4" i="48"/>
  <c r="IC4" i="48"/>
  <c r="ID4" i="48"/>
  <c r="IE4" i="48"/>
  <c r="IF4" i="48"/>
  <c r="IG4" i="48"/>
  <c r="IH4" i="48"/>
  <c r="II4" i="48"/>
  <c r="IJ4" i="48"/>
  <c r="IK4" i="48"/>
  <c r="IL4" i="48"/>
  <c r="IP4" i="48"/>
  <c r="IQ4" i="48"/>
  <c r="IR4" i="48"/>
  <c r="IS4" i="48"/>
  <c r="IT4" i="48"/>
  <c r="A4" i="47" a="1"/>
  <c r="A4" i="47" s="1"/>
  <c r="B4" i="47" a="1"/>
  <c r="B4" i="47" s="1"/>
  <c r="C4" i="47" a="1"/>
  <c r="C4" i="47" s="1"/>
  <c r="D4" i="47" a="1"/>
  <c r="D4" i="47" s="1"/>
  <c r="E4" i="47" a="1"/>
  <c r="E4" i="47" s="1"/>
  <c r="F4" i="47" a="1"/>
  <c r="F4" i="47" s="1"/>
  <c r="G4" i="47" a="1"/>
  <c r="G4" i="47" s="1"/>
  <c r="H4" i="47" a="1"/>
  <c r="H4" i="47" s="1"/>
  <c r="I4" i="47" a="1"/>
  <c r="I4" i="47" s="1"/>
  <c r="J4" i="47" a="1"/>
  <c r="J4" i="47" s="1"/>
  <c r="K4" i="47" a="1"/>
  <c r="K4" i="47" s="1"/>
  <c r="L4" i="47" a="1"/>
  <c r="L4" i="47" s="1"/>
  <c r="M4" i="47" a="1"/>
  <c r="M4" i="47" s="1"/>
  <c r="N4" i="47" a="1"/>
  <c r="N4" i="47" s="1"/>
  <c r="O4" i="47" a="1"/>
  <c r="O4" i="47" s="1"/>
  <c r="P4" i="47" a="1"/>
  <c r="P4" i="47" s="1"/>
  <c r="Q4" i="47" a="1"/>
  <c r="Q4" i="47" s="1"/>
  <c r="R4" i="47" a="1"/>
  <c r="R4" i="47" s="1"/>
  <c r="S4" i="47" a="1"/>
  <c r="S4" i="47" s="1"/>
  <c r="T4" i="47" a="1"/>
  <c r="T4" i="47" s="1"/>
  <c r="U4" i="47" a="1"/>
  <c r="U4" i="47" s="1"/>
  <c r="V4" i="47" a="1"/>
  <c r="V4" i="47" s="1"/>
  <c r="W4" i="47" a="1"/>
  <c r="W4" i="47" s="1"/>
  <c r="X4" i="47" a="1"/>
  <c r="X4" i="47" s="1"/>
  <c r="Y4" i="47" a="1"/>
  <c r="Y4" i="47" s="1"/>
  <c r="Z4" i="47" a="1"/>
  <c r="Z4" i="47" s="1"/>
  <c r="AA4" i="47" a="1"/>
  <c r="AA4" i="47" s="1"/>
  <c r="AB4" i="47" a="1"/>
  <c r="AB4" i="47" s="1"/>
  <c r="AC4" i="47" a="1"/>
  <c r="AC4" i="47" s="1"/>
  <c r="AD4" i="47" a="1"/>
  <c r="AD4" i="47" s="1"/>
  <c r="AE4" i="47" a="1"/>
  <c r="AE4" i="47" s="1"/>
  <c r="AF4" i="47" a="1"/>
  <c r="AF4" i="47" s="1"/>
  <c r="AG4" i="47" a="1"/>
  <c r="AG4" i="47" s="1"/>
  <c r="AH4" i="47" a="1"/>
  <c r="AH4" i="47" s="1"/>
  <c r="AI4" i="47" a="1"/>
  <c r="AI4" i="47" s="1"/>
  <c r="AJ4" i="47" a="1"/>
  <c r="AJ4" i="47" s="1"/>
  <c r="AK4" i="47" a="1"/>
  <c r="AK4" i="47" s="1"/>
  <c r="AL4" i="47" a="1"/>
  <c r="AL4" i="47" s="1"/>
  <c r="AM4" i="47" a="1"/>
  <c r="AM4" i="47" s="1"/>
  <c r="AN4" i="47" a="1"/>
  <c r="AN4" i="47" s="1"/>
  <c r="AO4" i="47" a="1"/>
  <c r="AO4" i="47" s="1"/>
  <c r="AP4" i="47" a="1"/>
  <c r="AP4" i="47" s="1"/>
  <c r="AQ4" i="47" a="1"/>
  <c r="AQ4" i="47" s="1"/>
  <c r="AR4" i="47" a="1"/>
  <c r="AR4" i="47" s="1"/>
  <c r="AS4" i="47" a="1"/>
  <c r="AS4" i="47" s="1"/>
  <c r="AT4" i="47" a="1"/>
  <c r="AT4" i="47" s="1"/>
  <c r="AU4" i="47" a="1"/>
  <c r="AU4" i="47" s="1"/>
  <c r="AV4" i="47" a="1"/>
  <c r="AV4" i="47" s="1"/>
  <c r="AW4" i="47" a="1"/>
  <c r="AW4" i="47" s="1"/>
  <c r="AX4" i="47" a="1"/>
  <c r="AX4" i="47" s="1"/>
  <c r="AY4" i="47" a="1"/>
  <c r="AY4" i="47" s="1"/>
  <c r="AZ4" i="47" a="1"/>
  <c r="AZ4" i="47" s="1"/>
  <c r="BA4" i="47" a="1"/>
  <c r="BA4" i="47" s="1"/>
  <c r="BB4" i="47" a="1"/>
  <c r="BB4" i="47" s="1"/>
  <c r="BC4" i="47" a="1"/>
  <c r="BC4" i="47" s="1"/>
  <c r="BD4" i="47" a="1"/>
  <c r="BD4" i="47" s="1"/>
  <c r="BE4" i="47" a="1"/>
  <c r="BE4" i="47" s="1"/>
  <c r="BF4" i="47" a="1"/>
  <c r="BF4" i="47" s="1"/>
  <c r="BG4" i="47" a="1"/>
  <c r="BG4" i="47" s="1"/>
  <c r="BH4" i="47" a="1"/>
  <c r="BH4" i="47" s="1"/>
  <c r="BI4" i="47" a="1"/>
  <c r="BI4" i="47" s="1"/>
  <c r="BJ4" i="47" a="1"/>
  <c r="BJ4" i="47" s="1"/>
  <c r="BK4" i="47" a="1"/>
  <c r="BK4" i="47" s="1"/>
  <c r="BL4" i="47" a="1"/>
  <c r="BL4" i="47" s="1"/>
  <c r="BM4" i="47" a="1"/>
  <c r="BM4" i="47" s="1"/>
  <c r="BN4" i="47" a="1"/>
  <c r="BN4" i="47" s="1"/>
  <c r="BO4" i="47" a="1"/>
  <c r="BO4" i="47" s="1"/>
  <c r="BP4" i="47" a="1"/>
  <c r="BP4" i="47" s="1"/>
  <c r="BQ4" i="47" a="1"/>
  <c r="BQ4" i="47" s="1"/>
  <c r="BR4" i="47" a="1"/>
  <c r="BR4" i="47" s="1"/>
  <c r="BS4" i="47" a="1"/>
  <c r="BS4" i="47" s="1"/>
  <c r="BT4" i="47" a="1"/>
  <c r="BT4" i="47" s="1"/>
  <c r="BU4" i="47" a="1"/>
  <c r="BU4" i="47" s="1"/>
  <c r="BV4" i="47" a="1"/>
  <c r="BV4" i="47" s="1"/>
  <c r="BW4" i="47" a="1"/>
  <c r="BW4" i="47"/>
  <c r="BX4" i="47" a="1"/>
  <c r="BY4" i="47" a="1"/>
  <c r="BZ4" i="47" a="1"/>
  <c r="BZ4" i="47" s="1"/>
  <c r="CA4" i="47" a="1"/>
  <c r="CA4" i="47" s="1"/>
  <c r="CB4" i="47" a="1"/>
  <c r="CB4" i="47" s="1"/>
  <c r="CC4" i="47" a="1"/>
  <c r="CC4" i="47" s="1"/>
  <c r="CD4" i="47" a="1"/>
  <c r="CD4" i="47" s="1"/>
  <c r="CE4" i="47" a="1"/>
  <c r="CE4" i="47" s="1"/>
  <c r="CF4" i="47" a="1"/>
  <c r="CF4" i="47" s="1"/>
  <c r="CG4" i="47" a="1"/>
  <c r="CG4" i="47" s="1"/>
  <c r="CH4" i="47" a="1"/>
  <c r="CH4" i="47"/>
  <c r="CI4" i="47" a="1"/>
  <c r="CI4" i="47" s="1"/>
  <c r="CJ4" i="47" a="1"/>
  <c r="CJ4" i="47" s="1"/>
  <c r="CK4" i="47" a="1"/>
  <c r="CK4" i="47" s="1"/>
  <c r="CL4" i="47" a="1"/>
  <c r="CL4" i="47" s="1"/>
  <c r="CM4" i="47" a="1"/>
  <c r="CM4" i="47" s="1"/>
  <c r="CN4" i="47" a="1"/>
  <c r="CN4" i="47" s="1"/>
  <c r="CO4" i="47" a="1"/>
  <c r="CO4" i="47" s="1"/>
  <c r="CP4" i="47" a="1"/>
  <c r="CP4" i="47" s="1"/>
  <c r="CQ4" i="47" a="1"/>
  <c r="CQ4" i="47" s="1"/>
  <c r="CR4" i="47" a="1"/>
  <c r="CR4" i="47" s="1"/>
  <c r="CS4" i="47" a="1"/>
  <c r="CS4" i="47" s="1"/>
  <c r="CT4" i="47" a="1"/>
  <c r="CT4" i="47" s="1"/>
  <c r="CU4" i="47" a="1"/>
  <c r="CU4" i="47" s="1"/>
  <c r="CV4" i="47" a="1"/>
  <c r="CV4" i="47" s="1"/>
  <c r="CW4" i="47" a="1"/>
  <c r="CW4" i="47" s="1"/>
  <c r="CX4" i="47" a="1"/>
  <c r="CX4" i="47" s="1"/>
  <c r="CY4" i="47" a="1"/>
  <c r="CY4" i="47" s="1"/>
  <c r="CZ4" i="47" a="1"/>
  <c r="CZ4" i="47" s="1"/>
  <c r="DA4" i="47" a="1"/>
  <c r="DA4" i="47" s="1"/>
  <c r="DB4" i="47" a="1"/>
  <c r="DB4" i="47" s="1"/>
  <c r="DC4" i="47" a="1"/>
  <c r="DC4" i="47" s="1"/>
  <c r="DD4" i="47" a="1"/>
  <c r="DD4" i="47" s="1"/>
  <c r="DE4" i="47" a="1"/>
  <c r="DE4" i="47" s="1"/>
  <c r="DF4" i="47" a="1"/>
  <c r="DF4" i="47" s="1"/>
  <c r="DG4" i="47" a="1"/>
  <c r="DG4" i="47" s="1"/>
  <c r="DH4" i="47" a="1"/>
  <c r="DH4" i="47" s="1"/>
  <c r="DI4" i="47" a="1"/>
  <c r="DI4" i="47" s="1"/>
  <c r="DJ4" i="47" a="1"/>
  <c r="DJ4" i="47" s="1"/>
  <c r="DK4" i="47" a="1"/>
  <c r="DK4" i="47" s="1"/>
  <c r="DL4" i="47" a="1"/>
  <c r="DL4" i="47" s="1"/>
  <c r="DM4" i="47" a="1"/>
  <c r="DM4" i="47" s="1"/>
  <c r="DN4" i="47" a="1"/>
  <c r="DN4" i="47" s="1"/>
  <c r="DO4" i="47" a="1"/>
  <c r="DO4" i="47" s="1"/>
  <c r="DP4" i="47" a="1"/>
  <c r="DP4" i="47" s="1"/>
  <c r="DQ4" i="47" a="1"/>
  <c r="DQ4" i="47" s="1"/>
  <c r="DR4" i="47" a="1"/>
  <c r="DR4" i="47" s="1"/>
  <c r="DS4" i="47" a="1"/>
  <c r="DS4" i="47" s="1"/>
  <c r="DT4" i="47" a="1"/>
  <c r="DT4" i="47" s="1"/>
  <c r="DU4" i="47" a="1"/>
  <c r="DU4" i="47" s="1"/>
  <c r="DV4" i="47" a="1"/>
  <c r="DV4" i="47" s="1"/>
  <c r="DW4" i="47" a="1"/>
  <c r="DW4" i="47" s="1"/>
  <c r="DX4" i="47" a="1"/>
  <c r="DX4" i="47" s="1"/>
  <c r="DY4" i="47" a="1"/>
  <c r="DY4" i="47"/>
  <c r="DZ4" i="47" a="1"/>
  <c r="DZ4" i="47" s="1"/>
  <c r="EA4" i="47" a="1"/>
  <c r="EA4" i="47" s="1"/>
  <c r="EB4" i="47" a="1"/>
  <c r="EB4" i="47" s="1"/>
  <c r="EC4" i="47" a="1"/>
  <c r="EC4" i="47" s="1"/>
  <c r="ED4" i="47" a="1"/>
  <c r="ED4" i="47" s="1"/>
  <c r="EE4" i="47" a="1"/>
  <c r="EE4" i="47" s="1"/>
  <c r="EF4" i="47" a="1"/>
  <c r="EF4" i="47" s="1"/>
  <c r="EG4" i="47" a="1"/>
  <c r="EG4" i="47" s="1"/>
  <c r="EH4" i="47" a="1"/>
  <c r="EH4" i="47" s="1"/>
  <c r="EI4" i="47" a="1"/>
  <c r="EI4" i="47"/>
  <c r="EJ4" i="47" a="1"/>
  <c r="EJ4" i="47" s="1"/>
  <c r="EK4" i="47" a="1"/>
  <c r="EK4" i="47" s="1"/>
  <c r="EL4" i="47" a="1"/>
  <c r="EL4" i="47" s="1"/>
  <c r="EM4" i="47" a="1"/>
  <c r="EM4" i="47" s="1"/>
  <c r="EN4" i="47" a="1"/>
  <c r="EN4" i="47" s="1"/>
  <c r="EO4" i="47" a="1"/>
  <c r="EO4" i="47" s="1"/>
  <c r="EP4" i="47" a="1"/>
  <c r="EP4" i="47" s="1"/>
  <c r="EQ4" i="47" a="1"/>
  <c r="EQ4" i="47" s="1"/>
  <c r="ER4" i="47" a="1"/>
  <c r="ER4" i="47" s="1"/>
  <c r="ES4" i="47" a="1"/>
  <c r="ES4" i="47" s="1"/>
  <c r="ET4" i="47" a="1"/>
  <c r="ET4" i="47" s="1"/>
  <c r="EU4" i="47" a="1"/>
  <c r="EU4" i="47" s="1"/>
  <c r="EV4" i="47" a="1"/>
  <c r="EV4" i="47" s="1"/>
  <c r="EW4" i="47" a="1"/>
  <c r="EW4" i="47" s="1"/>
  <c r="EX4" i="47" a="1"/>
  <c r="EX4" i="47" s="1"/>
  <c r="EY4" i="47" a="1"/>
  <c r="EY4" i="47" s="1"/>
  <c r="EZ4" i="47" a="1"/>
  <c r="EZ4" i="47" s="1"/>
  <c r="FA4" i="47" a="1"/>
  <c r="FA4" i="47" s="1"/>
  <c r="FB4" i="47" a="1"/>
  <c r="FB4" i="47" s="1"/>
  <c r="FC4" i="47" a="1"/>
  <c r="FC4" i="47" s="1"/>
  <c r="FD4" i="47" a="1"/>
  <c r="FD4" i="47" s="1"/>
  <c r="FE4" i="47" a="1"/>
  <c r="FE4" i="47" s="1"/>
  <c r="FF4" i="47" a="1"/>
  <c r="FF4" i="47" s="1"/>
  <c r="FG4" i="47" a="1"/>
  <c r="FG4" i="47" s="1"/>
  <c r="FH4" i="47" a="1"/>
  <c r="FH4" i="47" s="1"/>
  <c r="FI4" i="47" a="1"/>
  <c r="FI4" i="47" s="1"/>
  <c r="FJ4" i="47" a="1"/>
  <c r="FJ4" i="47" s="1"/>
  <c r="FK4" i="47" a="1"/>
  <c r="FK4" i="47" s="1"/>
  <c r="FL4" i="47" a="1"/>
  <c r="FL4" i="47" s="1"/>
  <c r="FM4" i="47" a="1"/>
  <c r="FM4" i="47" s="1"/>
  <c r="FN4" i="47" a="1"/>
  <c r="FN4" i="47" s="1"/>
  <c r="FO4" i="47" a="1"/>
  <c r="FO4" i="47" s="1"/>
  <c r="FP4" i="47" a="1"/>
  <c r="FP4" i="47" s="1"/>
  <c r="FQ4" i="47" a="1"/>
  <c r="FQ4" i="47" s="1"/>
  <c r="FR4" i="47" a="1"/>
  <c r="FR4" i="47" s="1"/>
  <c r="FS4" i="47" a="1"/>
  <c r="FS4" i="47" s="1"/>
  <c r="FT4" i="47" a="1"/>
  <c r="FT4" i="47" s="1"/>
  <c r="FU4" i="47" a="1"/>
  <c r="FU4" i="47" s="1"/>
  <c r="FV4" i="47" a="1"/>
  <c r="FV4" i="47" s="1"/>
  <c r="FW4" i="47" a="1"/>
  <c r="FW4" i="47" s="1"/>
  <c r="FX4" i="47" a="1"/>
  <c r="FX4" i="47" s="1"/>
  <c r="FY4" i="47" a="1"/>
  <c r="FY4" i="47" s="1"/>
  <c r="FZ4" i="47" a="1"/>
  <c r="FZ4" i="47" s="1"/>
  <c r="GA4" i="47" a="1"/>
  <c r="GA4" i="47" s="1"/>
  <c r="GB4" i="47" a="1"/>
  <c r="GB4" i="47" s="1"/>
  <c r="GC4" i="47" a="1"/>
  <c r="GC4" i="47" s="1"/>
  <c r="GD4" i="47" a="1"/>
  <c r="GD4" i="47" s="1"/>
  <c r="GE4" i="47" a="1"/>
  <c r="GE4" i="47" s="1"/>
  <c r="GF4" i="47" a="1"/>
  <c r="GF4" i="47" s="1"/>
  <c r="GG4" i="47" a="1"/>
  <c r="GG4" i="47" s="1"/>
  <c r="GH4" i="47" a="1"/>
  <c r="GH4" i="47" s="1"/>
  <c r="GI4" i="47" a="1"/>
  <c r="GI4" i="47" s="1"/>
  <c r="GJ4" i="47" a="1"/>
  <c r="GJ4" i="47" s="1"/>
  <c r="GK4" i="47" a="1"/>
  <c r="GK4" i="47" s="1"/>
  <c r="GL4" i="47" a="1"/>
  <c r="GL4" i="47" s="1"/>
  <c r="GM4" i="47" a="1"/>
  <c r="GM4" i="47" s="1"/>
  <c r="GN4" i="47" a="1"/>
  <c r="GN4" i="47" s="1"/>
  <c r="GO4" i="47" a="1"/>
  <c r="GO4" i="47" s="1"/>
  <c r="GP4" i="47" a="1"/>
  <c r="GP4" i="47" s="1"/>
  <c r="GQ4" i="47" a="1"/>
  <c r="GQ4" i="47" s="1"/>
  <c r="GR4" i="47" a="1"/>
  <c r="GR4" i="47" s="1"/>
  <c r="GS4" i="47" a="1"/>
  <c r="GS4" i="47" s="1"/>
  <c r="GT4" i="47" a="1"/>
  <c r="GT4" i="47" s="1"/>
  <c r="GU4" i="47" a="1"/>
  <c r="GU4" i="47" s="1"/>
  <c r="GV4" i="47" a="1"/>
  <c r="GV4" i="47" s="1"/>
  <c r="GW4" i="47" a="1"/>
  <c r="GW4" i="47" s="1"/>
  <c r="GX4" i="47" a="1"/>
  <c r="GX4" i="47" s="1"/>
  <c r="GY4" i="47" a="1"/>
  <c r="GY4" i="47" s="1"/>
  <c r="GZ4" i="47" a="1"/>
  <c r="GZ4" i="47" s="1"/>
  <c r="HA4" i="47" a="1"/>
  <c r="HA4" i="47" s="1"/>
  <c r="HB4" i="47" a="1"/>
  <c r="HB4" i="47" s="1"/>
  <c r="HC4" i="47" a="1"/>
  <c r="HC4" i="47" s="1"/>
  <c r="HD4" i="47" a="1"/>
  <c r="HD4" i="47" s="1"/>
  <c r="HE4" i="47" a="1"/>
  <c r="HE4" i="47" s="1"/>
  <c r="HF4" i="47" a="1"/>
  <c r="HF4" i="47" s="1"/>
  <c r="HG4" i="47" a="1"/>
  <c r="HG4" i="47" s="1"/>
  <c r="HH4" i="47" a="1"/>
  <c r="HH4" i="47" s="1"/>
  <c r="HI4" i="47" a="1"/>
  <c r="HI4" i="47" s="1"/>
  <c r="HJ4" i="47" a="1"/>
  <c r="HJ4" i="47" s="1"/>
  <c r="HK4" i="47" a="1"/>
  <c r="HK4" i="47" s="1"/>
  <c r="HL4" i="47" a="1"/>
  <c r="HL4" i="47" s="1"/>
  <c r="HM4" i="47" a="1"/>
  <c r="HM4" i="47" s="1"/>
  <c r="HN4" i="47" a="1"/>
  <c r="HN4" i="47" s="1"/>
  <c r="HO4" i="47" a="1"/>
  <c r="HO4" i="47" s="1"/>
  <c r="HP4" i="47" a="1"/>
  <c r="HP4" i="47" s="1"/>
  <c r="HQ4" i="47" a="1"/>
  <c r="HQ4" i="47" s="1"/>
  <c r="HR4" i="47" a="1"/>
  <c r="HR4" i="47" s="1"/>
  <c r="HS4" i="47" a="1"/>
  <c r="HS4" i="47" s="1"/>
  <c r="HT4" i="47" a="1"/>
  <c r="HT4" i="47" s="1"/>
  <c r="HU4" i="47" a="1"/>
  <c r="HU4" i="47" s="1"/>
  <c r="HV4" i="47" a="1"/>
  <c r="HV4" i="47" s="1"/>
  <c r="HW4" i="47" a="1"/>
  <c r="HW4" i="47" s="1"/>
  <c r="HX4" i="47" a="1"/>
  <c r="HX4" i="47" s="1"/>
  <c r="HY4" i="47" a="1"/>
  <c r="HY4" i="47" s="1"/>
  <c r="HZ4" i="47" a="1"/>
  <c r="HZ4" i="47" s="1"/>
  <c r="IA4" i="47" a="1"/>
  <c r="IA4" i="47" s="1"/>
  <c r="IB4" i="47" a="1"/>
  <c r="IB4" i="47" s="1"/>
  <c r="IC4" i="47" a="1"/>
  <c r="IC4" i="47" s="1"/>
  <c r="ID4" i="47" a="1"/>
  <c r="ID4" i="47" s="1"/>
  <c r="IE4" i="47" a="1"/>
  <c r="IE4" i="47" s="1"/>
  <c r="IF4" i="47" a="1"/>
  <c r="IF4" i="47" s="1"/>
  <c r="IG4" i="47" a="1"/>
  <c r="IG4" i="47" s="1"/>
  <c r="IH4" i="47" a="1"/>
  <c r="IH4" i="47" s="1"/>
  <c r="II4" i="47" a="1"/>
  <c r="II4" i="47" s="1"/>
  <c r="IJ4" i="47" a="1"/>
  <c r="IJ4" i="47" s="1"/>
  <c r="IK4" i="47" a="1"/>
  <c r="IK4" i="47" s="1"/>
  <c r="IL4" i="47" a="1"/>
  <c r="IL4" i="47" s="1"/>
  <c r="IM4" i="47" a="1"/>
  <c r="IM4" i="47" s="1"/>
  <c r="IN4" i="47" a="1"/>
  <c r="IN4" i="47" s="1"/>
  <c r="IO4" i="47" a="1"/>
  <c r="IO4" i="47" s="1"/>
  <c r="IP4" i="47" a="1"/>
  <c r="IP4" i="47" s="1"/>
  <c r="IQ4" i="47" a="1"/>
  <c r="IQ4" i="47" s="1"/>
  <c r="IR4" i="47" a="1"/>
  <c r="IR4" i="47" s="1"/>
  <c r="IS4" i="47" a="1"/>
  <c r="IT4" i="47" a="1"/>
  <c r="IT4" i="47" s="1"/>
  <c r="IU4" i="47" a="1"/>
  <c r="IU4" i="47" s="1"/>
  <c r="IV4" i="47" a="1"/>
  <c r="IV4" i="47" s="1"/>
  <c r="A6" i="46" a="1"/>
  <c r="A6" i="46" s="1"/>
  <c r="B6" i="46" a="1"/>
  <c r="B6" i="46" s="1"/>
  <c r="C6" i="46" a="1"/>
  <c r="C6" i="46" s="1"/>
  <c r="D6" i="46" a="1"/>
  <c r="D6" i="46" s="1"/>
  <c r="E6" i="46" a="1"/>
  <c r="E6" i="46" s="1"/>
  <c r="F6" i="46" a="1"/>
  <c r="F6" i="46"/>
  <c r="G6" i="46" a="1"/>
  <c r="G6" i="46" s="1"/>
  <c r="H6" i="46"/>
  <c r="I6" i="46" a="1"/>
  <c r="I6" i="46" s="1"/>
  <c r="J6" i="46" a="1"/>
  <c r="J6" i="46" s="1"/>
  <c r="K6" i="46" a="1"/>
  <c r="K6" i="46" s="1"/>
  <c r="L6" i="46" a="1"/>
  <c r="L6" i="46" s="1"/>
  <c r="M6" i="46" a="1"/>
  <c r="M6" i="46" s="1"/>
  <c r="N6" i="46" a="1"/>
  <c r="N6" i="46" s="1"/>
  <c r="O6" i="46" a="1"/>
  <c r="O6" i="46" s="1"/>
  <c r="P6" i="46" a="1"/>
  <c r="P6" i="46" s="1"/>
  <c r="Q6" i="46" a="1"/>
  <c r="Q6" i="46" s="1"/>
  <c r="R6" i="46" a="1"/>
  <c r="R6" i="46" s="1"/>
  <c r="S6" i="46" a="1"/>
  <c r="S6" i="46" s="1"/>
  <c r="T6" i="46" a="1"/>
  <c r="T6" i="46" s="1"/>
  <c r="U6" i="46" a="1"/>
  <c r="U6" i="46" s="1"/>
  <c r="V6" i="46"/>
  <c r="W6" i="46"/>
  <c r="X6" i="46"/>
  <c r="Y6" i="46"/>
  <c r="Z6" i="46"/>
  <c r="AA6" i="46"/>
  <c r="AB6" i="46"/>
  <c r="AC6" i="46"/>
  <c r="AD6" i="46"/>
  <c r="AE6" i="46"/>
  <c r="AF6" i="46"/>
  <c r="AG6" i="46"/>
  <c r="AH6" i="46"/>
  <c r="AI6" i="46" a="1"/>
  <c r="AI6" i="46"/>
  <c r="AJ6" i="46"/>
  <c r="AK6" i="46" a="1"/>
  <c r="AK6" i="46" s="1"/>
  <c r="AL6" i="46" a="1"/>
  <c r="AL6" i="46" s="1"/>
  <c r="AM6" i="46" a="1"/>
  <c r="AM6" i="46" s="1"/>
  <c r="AN6" i="46" a="1"/>
  <c r="AN6" i="46" s="1"/>
  <c r="AO6" i="46" a="1"/>
  <c r="AO6" i="46" s="1"/>
  <c r="AP6" i="46" a="1"/>
  <c r="AP6" i="46" s="1"/>
  <c r="AQ6" i="46" a="1"/>
  <c r="AQ6" i="46" s="1"/>
  <c r="AR6" i="46" a="1"/>
  <c r="AR6" i="46" s="1"/>
  <c r="AS6" i="46" a="1"/>
  <c r="AS6" i="46" s="1"/>
  <c r="AT6" i="46" a="1"/>
  <c r="AT6" i="46" s="1"/>
  <c r="AU6" i="46" a="1"/>
  <c r="AU6" i="46" s="1"/>
  <c r="AV6" i="46" a="1"/>
  <c r="AV6" i="46" s="1"/>
  <c r="AW6" i="46" a="1"/>
  <c r="AW6" i="46" s="1"/>
  <c r="AX6" i="46"/>
  <c r="AY6" i="46" a="1"/>
  <c r="AY6" i="46" s="1"/>
  <c r="AZ6" i="46" a="1"/>
  <c r="AZ6" i="46" s="1"/>
  <c r="BA6" i="46" a="1"/>
  <c r="BA6" i="46" s="1"/>
  <c r="BB6" i="46" a="1"/>
  <c r="BB6" i="46" s="1"/>
  <c r="BC6" i="46" a="1"/>
  <c r="BC6" i="46" s="1"/>
  <c r="BD6" i="46" a="1"/>
  <c r="BD6" i="46" s="1"/>
  <c r="BE6" i="46" a="1"/>
  <c r="BF6" i="46" a="1"/>
  <c r="BF6" i="46" s="1"/>
  <c r="BG6" i="46" a="1"/>
  <c r="BG6" i="46" s="1"/>
  <c r="BH6" i="46" a="1"/>
  <c r="BH6" i="46" s="1"/>
  <c r="BI6" i="46" a="1"/>
  <c r="BI6" i="46" s="1"/>
  <c r="BJ6" i="46" a="1"/>
  <c r="BJ6" i="46" s="1"/>
  <c r="BK6" i="46" a="1"/>
  <c r="BK6" i="46" s="1"/>
  <c r="BL6" i="46"/>
  <c r="BM6" i="46" a="1"/>
  <c r="BM6" i="46" s="1"/>
  <c r="BN6" i="46" a="1"/>
  <c r="BN6" i="46" s="1"/>
  <c r="BO6" i="46" a="1"/>
  <c r="BO6" i="46" s="1"/>
  <c r="BP6" i="46" a="1"/>
  <c r="BP6" i="46" s="1"/>
  <c r="BQ6" i="46" a="1"/>
  <c r="BQ6" i="46" s="1"/>
  <c r="BR6" i="46" a="1"/>
  <c r="BR6" i="46" s="1"/>
  <c r="BS6" i="46" a="1"/>
  <c r="BS6" i="46" s="1"/>
  <c r="BT6" i="46" a="1"/>
  <c r="BT6" i="46" s="1"/>
  <c r="BU6" i="46" a="1"/>
  <c r="BU6" i="46" s="1"/>
  <c r="BV6" i="46" a="1"/>
  <c r="BV6" i="46" s="1"/>
  <c r="BW6" i="46" a="1"/>
  <c r="BW6" i="46" s="1"/>
  <c r="BX6" i="46" a="1"/>
  <c r="BX6" i="46" s="1"/>
  <c r="BY6" i="46" a="1"/>
  <c r="BY6" i="46" s="1"/>
  <c r="BZ6" i="46" a="1"/>
  <c r="BZ6" i="46" s="1"/>
  <c r="CA6" i="46" a="1"/>
  <c r="CA6" i="46" s="1"/>
  <c r="CB6" i="46" a="1"/>
  <c r="CB6" i="46" s="1"/>
  <c r="CC6" i="46" a="1"/>
  <c r="CC6" i="46" s="1"/>
  <c r="CD6" i="46" a="1"/>
  <c r="CD6" i="46" s="1"/>
  <c r="CE6" i="46" a="1"/>
  <c r="CE6" i="46" s="1"/>
  <c r="CF6" i="46" a="1"/>
  <c r="CF6" i="46" s="1"/>
  <c r="CG6" i="46" a="1"/>
  <c r="CG6" i="46" s="1"/>
  <c r="CH6" i="46" a="1"/>
  <c r="CH6" i="46" s="1"/>
  <c r="CI6" i="46" a="1"/>
  <c r="CI6" i="46" s="1"/>
  <c r="CJ6" i="46" a="1"/>
  <c r="CJ6" i="46" s="1"/>
  <c r="CK6" i="46" a="1"/>
  <c r="CK6" i="46" s="1"/>
  <c r="CL6" i="46" a="1"/>
  <c r="CL6" i="46" s="1"/>
  <c r="CM6" i="46" a="1"/>
  <c r="CM6" i="46" s="1"/>
  <c r="CN6" i="46"/>
  <c r="CO6" i="46" a="1"/>
  <c r="CO6" i="46" s="1"/>
  <c r="CP6" i="46" a="1"/>
  <c r="CP6" i="46" s="1"/>
  <c r="CQ6" i="46" a="1"/>
  <c r="CQ6" i="46"/>
  <c r="CR6" i="46" a="1"/>
  <c r="CR6" i="46" s="1"/>
  <c r="CS6" i="46" a="1"/>
  <c r="CS6" i="46"/>
  <c r="CT6" i="46" a="1"/>
  <c r="CT6" i="46" s="1"/>
  <c r="CU6" i="46" a="1"/>
  <c r="CU6" i="46" s="1"/>
  <c r="CV6" i="46" a="1"/>
  <c r="CV6" i="46" s="1"/>
  <c r="CW6" i="46" a="1"/>
  <c r="CW6" i="46"/>
  <c r="CX6" i="46" a="1"/>
  <c r="CX6" i="46" s="1"/>
  <c r="CY6" i="46" a="1"/>
  <c r="CY6" i="46" s="1"/>
  <c r="CZ6" i="46" a="1"/>
  <c r="CZ6" i="46" s="1"/>
  <c r="DA6" i="46" a="1"/>
  <c r="DA6" i="46" s="1"/>
  <c r="DB6" i="46"/>
  <c r="DC6" i="46" a="1"/>
  <c r="DC6" i="46" s="1"/>
  <c r="DD6" i="46" a="1"/>
  <c r="DD6" i="46" s="1"/>
  <c r="DE6" i="46" a="1"/>
  <c r="DE6" i="46" s="1"/>
  <c r="DF6" i="46" a="1"/>
  <c r="DF6" i="46" s="1"/>
  <c r="DG6" i="46" a="1"/>
  <c r="DG6" i="46" s="1"/>
  <c r="DH6" i="46" a="1"/>
  <c r="DH6" i="46" s="1"/>
  <c r="DI6" i="46" a="1"/>
  <c r="DI6" i="46" s="1"/>
  <c r="DJ6" i="46" a="1"/>
  <c r="DJ6" i="46" s="1"/>
  <c r="DK6" i="46" a="1"/>
  <c r="DK6" i="46" s="1"/>
  <c r="DL6" i="46" a="1"/>
  <c r="DL6" i="46" s="1"/>
  <c r="DM6" i="46" a="1"/>
  <c r="DM6" i="46" s="1"/>
  <c r="DN6" i="46" a="1"/>
  <c r="DN6" i="46" s="1"/>
  <c r="DO6" i="46" a="1"/>
  <c r="DO6" i="46" s="1"/>
  <c r="DP6" i="46"/>
  <c r="DQ6" i="46" a="1"/>
  <c r="DQ6" i="46" s="1"/>
  <c r="DR6" i="46" a="1"/>
  <c r="DR6" i="46" s="1"/>
  <c r="DS6" i="46" a="1"/>
  <c r="DS6" i="46" s="1"/>
  <c r="DT6" i="46" a="1"/>
  <c r="DT6" i="46" s="1"/>
  <c r="DU6" i="46" a="1"/>
  <c r="DU6" i="46" s="1"/>
  <c r="DV6" i="46" a="1"/>
  <c r="DV6" i="46" s="1"/>
  <c r="DW6" i="46" a="1"/>
  <c r="DW6" i="46" s="1"/>
  <c r="DX6" i="46" a="1"/>
  <c r="DX6" i="46" s="1"/>
  <c r="DY6" i="46" a="1"/>
  <c r="DY6" i="46" s="1"/>
  <c r="DZ6" i="46" a="1"/>
  <c r="DZ6" i="46" s="1"/>
  <c r="EA6" i="46" a="1"/>
  <c r="EA6" i="46" s="1"/>
  <c r="EB6" i="46" a="1"/>
  <c r="EB6" i="46" s="1"/>
  <c r="EC6" i="46" a="1"/>
  <c r="EC6" i="46" s="1"/>
  <c r="ED6" i="46"/>
  <c r="EE6" i="46" a="1"/>
  <c r="EE6" i="46" s="1"/>
  <c r="EF6" i="46" a="1"/>
  <c r="EF6" i="46" s="1"/>
  <c r="EG6" i="46" a="1"/>
  <c r="EG6" i="46" s="1"/>
  <c r="EH6" i="46" a="1"/>
  <c r="EH6" i="46" s="1"/>
  <c r="EI6" i="46" a="1"/>
  <c r="EI6" i="46" s="1"/>
  <c r="EJ6" i="46" a="1"/>
  <c r="EJ6" i="46" s="1"/>
  <c r="EK6" i="46" a="1"/>
  <c r="EK6" i="46" s="1"/>
  <c r="EL6" i="46" a="1"/>
  <c r="EL6" i="46" s="1"/>
  <c r="EM6" i="46" a="1"/>
  <c r="EM6" i="46" s="1"/>
  <c r="EN6" i="46" a="1"/>
  <c r="EN6" i="46" s="1"/>
  <c r="EO6" i="46" a="1"/>
  <c r="EO6" i="46" s="1"/>
  <c r="EP6" i="46" a="1"/>
  <c r="EP6" i="46" s="1"/>
  <c r="EQ6" i="46" a="1"/>
  <c r="EQ6" i="46" s="1"/>
  <c r="ER6" i="46"/>
  <c r="ES6" i="46" a="1"/>
  <c r="ES6" i="46" s="1"/>
  <c r="ET6" i="46" a="1"/>
  <c r="ET6" i="46" s="1"/>
  <c r="EU6" i="46" a="1"/>
  <c r="EU6" i="46" s="1"/>
  <c r="EV6" i="46" a="1"/>
  <c r="EV6" i="46" s="1"/>
  <c r="EW6" i="46" a="1"/>
  <c r="EW6" i="46"/>
  <c r="EX6" i="46" a="1"/>
  <c r="EX6" i="46" s="1"/>
  <c r="EY6" i="46" a="1"/>
  <c r="EY6" i="46" s="1"/>
  <c r="EZ6" i="46" a="1"/>
  <c r="EZ6" i="46" s="1"/>
  <c r="FA6" i="46" a="1"/>
  <c r="FA6" i="46" s="1"/>
  <c r="FB6" i="46" a="1"/>
  <c r="FB6" i="46" s="1"/>
  <c r="FC6" i="46" a="1"/>
  <c r="FC6" i="46" s="1"/>
  <c r="FD6" i="46" a="1"/>
  <c r="FD6" i="46" s="1"/>
  <c r="FE6" i="46" a="1"/>
  <c r="FE6" i="46" s="1"/>
  <c r="FF6" i="46"/>
  <c r="FG6" i="46" a="1"/>
  <c r="FG6" i="46" s="1"/>
  <c r="FH6" i="46" a="1"/>
  <c r="FH6" i="46" s="1"/>
  <c r="FI6" i="46" a="1"/>
  <c r="FI6" i="46" s="1"/>
  <c r="FJ6" i="46" a="1"/>
  <c r="FJ6" i="46" s="1"/>
  <c r="FK6" i="46" a="1"/>
  <c r="FK6" i="46" s="1"/>
  <c r="FL6" i="46" a="1"/>
  <c r="FL6" i="46" s="1"/>
  <c r="FM6" i="46" a="1"/>
  <c r="FM6" i="46" s="1"/>
  <c r="FN6" i="46" a="1"/>
  <c r="FN6" i="46" s="1"/>
  <c r="FO6" i="46" a="1"/>
  <c r="FO6" i="46" s="1"/>
  <c r="FP6" i="46" a="1"/>
  <c r="FP6" i="46" s="1"/>
  <c r="FQ6" i="46" a="1"/>
  <c r="FQ6" i="46" s="1"/>
  <c r="FR6" i="46" a="1"/>
  <c r="FR6" i="46"/>
  <c r="FS6" i="46" a="1"/>
  <c r="FS6" i="46" s="1"/>
  <c r="FT6" i="46"/>
  <c r="FU6" i="46"/>
  <c r="FV6" i="46"/>
  <c r="FX6" i="46"/>
  <c r="FY6" i="46"/>
  <c r="FZ6" i="46"/>
  <c r="GB6" i="46"/>
  <c r="GC6" i="46"/>
  <c r="GD6" i="46"/>
  <c r="GF6" i="46"/>
  <c r="GG6" i="46"/>
  <c r="GH6" i="46"/>
  <c r="GJ6" i="46"/>
  <c r="GK6" i="46"/>
  <c r="GL6" i="46"/>
  <c r="GN6" i="46"/>
  <c r="GO6" i="46"/>
  <c r="GP6" i="46"/>
  <c r="GR6" i="46"/>
  <c r="GS6" i="46"/>
  <c r="GT6" i="46"/>
  <c r="GV6" i="46"/>
  <c r="GW6" i="46"/>
  <c r="GX6" i="46"/>
  <c r="GZ6" i="46"/>
  <c r="HA6" i="46"/>
  <c r="HB6" i="46"/>
  <c r="HD6" i="46"/>
  <c r="HE6" i="46"/>
  <c r="HF6" i="46"/>
  <c r="HH6" i="46"/>
  <c r="HI6" i="46"/>
  <c r="HJ6" i="46"/>
  <c r="HL6" i="46"/>
  <c r="HM6" i="46"/>
  <c r="HN6" i="46"/>
  <c r="HP6" i="46"/>
  <c r="HQ6" i="46"/>
  <c r="HR6" i="46"/>
  <c r="HT6" i="46"/>
  <c r="HU6" i="46"/>
  <c r="HV6" i="46"/>
  <c r="HX6" i="46"/>
  <c r="HY6" i="46" a="1"/>
  <c r="HY6" i="46" s="1"/>
  <c r="HZ6" i="46" a="1"/>
  <c r="HZ6" i="46" s="1"/>
  <c r="IA6" i="46" a="1"/>
  <c r="IA6" i="46" s="1"/>
  <c r="IB6" i="46" a="1"/>
  <c r="IB6" i="46" s="1"/>
  <c r="IC6" i="46" a="1"/>
  <c r="IC6" i="46" s="1"/>
  <c r="ID6" i="46" a="1"/>
  <c r="ID6" i="46" s="1"/>
  <c r="IE6" i="46" a="1"/>
  <c r="IE6" i="46" s="1"/>
  <c r="IF6" i="46" a="1"/>
  <c r="IF6" i="46" s="1"/>
  <c r="IG6" i="46" a="1"/>
  <c r="IG6" i="46" s="1"/>
  <c r="IH6" i="46" a="1"/>
  <c r="IH6" i="46" s="1"/>
  <c r="II6" i="46" a="1"/>
  <c r="II6" i="46" s="1"/>
  <c r="IJ6" i="46" a="1"/>
  <c r="IJ6" i="46" s="1"/>
  <c r="IK6" i="46" a="1"/>
  <c r="IK6" i="46" s="1"/>
  <c r="IL6" i="46"/>
  <c r="IM6" i="46" a="1"/>
  <c r="IM6" i="46" s="1"/>
  <c r="IN6" i="46" a="1"/>
  <c r="IN6" i="46" s="1"/>
  <c r="IO6" i="46" a="1"/>
  <c r="IO6" i="46" s="1"/>
  <c r="IP6" i="46" a="1"/>
  <c r="IP6" i="46"/>
  <c r="IQ6" i="46" a="1"/>
  <c r="IQ6" i="46" s="1"/>
  <c r="IR6" i="46" a="1"/>
  <c r="IR6" i="46" s="1"/>
  <c r="IS6" i="46" a="1"/>
  <c r="IS6" i="46" s="1"/>
  <c r="IT6" i="46" a="1"/>
  <c r="IT6" i="46" s="1"/>
  <c r="IU6" i="46" a="1"/>
  <c r="IU6" i="46" s="1"/>
  <c r="IV6" i="46" a="1"/>
  <c r="IV6" i="46" s="1"/>
  <c r="I21" i="31"/>
  <c r="N21" i="31"/>
  <c r="J21" i="31"/>
  <c r="P214" i="89"/>
  <c r="Q217" i="90"/>
  <c r="L21" i="31"/>
  <c r="Q21" i="31"/>
  <c r="F21" i="31"/>
  <c r="HG6" i="46"/>
  <c r="GY6" i="46"/>
  <c r="GM6" i="46"/>
  <c r="GI6" i="46"/>
  <c r="AO4" i="48"/>
  <c r="BY4" i="47"/>
  <c r="BV4" i="48" a="1"/>
  <c r="BY4" i="48" s="1"/>
  <c r="Q165" i="90"/>
  <c r="Q161" i="90"/>
  <c r="Q156" i="90"/>
  <c r="BX4" i="47"/>
  <c r="AZ4" i="48"/>
  <c r="Q195" i="90"/>
  <c r="Q198" i="90"/>
  <c r="Q201" i="90"/>
  <c r="Q205" i="90"/>
  <c r="Q208" i="90"/>
  <c r="IS4" i="47"/>
  <c r="W4" i="48"/>
  <c r="J208" i="89"/>
  <c r="H205" i="89"/>
  <c r="L26" i="31"/>
  <c r="L27" i="31"/>
  <c r="N22" i="31"/>
  <c r="N24" i="31" s="1"/>
  <c r="F22" i="31"/>
  <c r="F24" i="31"/>
  <c r="Q22" i="31"/>
  <c r="Q24" i="31" s="1"/>
  <c r="M22" i="31"/>
  <c r="M24" i="31" s="1"/>
  <c r="K23" i="31"/>
  <c r="K24" i="31"/>
  <c r="H23" i="31"/>
  <c r="BE6" i="46"/>
  <c r="J22" i="31"/>
  <c r="J24" i="31" s="1"/>
  <c r="G22" i="31"/>
  <c r="G24" i="31" s="1"/>
  <c r="E22" i="31"/>
  <c r="E24" i="31" s="1"/>
  <c r="BC4" i="48"/>
  <c r="P43" i="90"/>
  <c r="CR4" i="48"/>
  <c r="S151" i="97"/>
  <c r="J287" i="97"/>
  <c r="O287" i="97"/>
  <c r="G304" i="97"/>
  <c r="F208" i="97"/>
  <c r="F198" i="97"/>
  <c r="CV4" i="48"/>
  <c r="CH4" i="48" l="1"/>
  <c r="CE4" i="48"/>
  <c r="CZ4" i="48"/>
  <c r="L304" i="58"/>
  <c r="CO4" i="48"/>
  <c r="Q144" i="58"/>
  <c r="Q198" i="58"/>
  <c r="Q104" i="31"/>
  <c r="Q217" i="59"/>
  <c r="Q144" i="59"/>
  <c r="M33" i="97"/>
  <c r="Q148" i="59"/>
  <c r="M305" i="97"/>
  <c r="M308" i="97"/>
  <c r="M310" i="97"/>
  <c r="M315" i="97"/>
  <c r="M317" i="97"/>
  <c r="M319" i="97"/>
  <c r="M321" i="97"/>
  <c r="M323" i="97"/>
  <c r="M328" i="97"/>
  <c r="M330" i="97"/>
  <c r="M335" i="97"/>
  <c r="M337" i="97"/>
  <c r="M339" i="97"/>
  <c r="M341" i="97"/>
  <c r="M343" i="97"/>
  <c r="M345" i="97"/>
  <c r="M347" i="97"/>
  <c r="M350" i="97"/>
  <c r="Q42" i="97"/>
  <c r="CF4" i="48"/>
  <c r="Q139" i="58"/>
  <c r="Q192" i="59"/>
  <c r="T66" i="97"/>
  <c r="BW4" i="48"/>
  <c r="BX4" i="48"/>
  <c r="BZ4" i="48"/>
  <c r="CI4" i="48"/>
  <c r="Q139" i="90"/>
  <c r="Q214" i="90"/>
  <c r="O70" i="97"/>
  <c r="R144" i="97"/>
  <c r="M326" i="97"/>
  <c r="M314" i="97"/>
  <c r="M304" i="90"/>
  <c r="M303" i="97"/>
  <c r="M302" i="97"/>
  <c r="L304" i="90"/>
  <c r="M334" i="97"/>
  <c r="I24" i="97"/>
  <c r="G49" i="97"/>
  <c r="K49" i="97"/>
  <c r="P49" i="97"/>
  <c r="I52" i="97"/>
  <c r="N52" i="97"/>
  <c r="E58" i="97"/>
  <c r="I58" i="97"/>
  <c r="G61" i="97"/>
  <c r="K61" i="97"/>
  <c r="P61" i="97"/>
  <c r="G67" i="97"/>
  <c r="S61" i="97"/>
  <c r="S67" i="97"/>
  <c r="S76" i="97"/>
  <c r="F148" i="97"/>
  <c r="D24" i="97"/>
  <c r="J27" i="97"/>
  <c r="E33" i="97"/>
  <c r="E36" i="97"/>
  <c r="E39" i="97"/>
  <c r="D46" i="97"/>
  <c r="H46" i="97"/>
  <c r="J49" i="97"/>
  <c r="D52" i="97"/>
  <c r="M52" i="97"/>
  <c r="R52" i="97"/>
  <c r="F55" i="97"/>
  <c r="J55" i="97"/>
  <c r="O55" i="97"/>
  <c r="D58" i="97"/>
  <c r="H58" i="97"/>
  <c r="F61" i="97"/>
  <c r="J61" i="97"/>
  <c r="H64" i="97"/>
  <c r="M64" i="97"/>
  <c r="J67" i="97"/>
  <c r="F76" i="97"/>
  <c r="J76" i="97"/>
  <c r="O76" i="97"/>
  <c r="D79" i="97"/>
  <c r="H79" i="97"/>
  <c r="M79" i="97"/>
  <c r="R79" i="97"/>
  <c r="M352" i="97"/>
  <c r="E24" i="97"/>
  <c r="N24" i="97"/>
  <c r="G27" i="97"/>
  <c r="K27" i="97"/>
  <c r="P27" i="97"/>
  <c r="O205" i="89"/>
  <c r="N198" i="89"/>
  <c r="F198" i="89"/>
  <c r="P144" i="89"/>
  <c r="Q287" i="89"/>
  <c r="E287" i="89"/>
  <c r="I201" i="89"/>
  <c r="J198" i="89"/>
  <c r="K195" i="89"/>
  <c r="K144" i="89"/>
  <c r="M343" i="89"/>
  <c r="H79" i="89"/>
  <c r="D79" i="89"/>
  <c r="N79" i="89"/>
  <c r="J79" i="89"/>
  <c r="P76" i="89"/>
  <c r="L76" i="89"/>
  <c r="H76" i="89"/>
  <c r="D76" i="89"/>
  <c r="N76" i="89"/>
  <c r="P70" i="89"/>
  <c r="P67" i="89"/>
  <c r="L67" i="89"/>
  <c r="H67" i="89"/>
  <c r="D67" i="89"/>
  <c r="N67" i="89"/>
  <c r="J67" i="89"/>
  <c r="F67" i="89"/>
  <c r="P64" i="89"/>
  <c r="L64" i="89"/>
  <c r="H64" i="89"/>
  <c r="D64" i="89"/>
  <c r="N64" i="89"/>
  <c r="J64" i="89"/>
  <c r="F64" i="89"/>
  <c r="P61" i="89"/>
  <c r="L61" i="89"/>
  <c r="H61" i="89"/>
  <c r="D61" i="89"/>
  <c r="N61" i="89"/>
  <c r="J61" i="89"/>
  <c r="F61" i="89"/>
  <c r="P58" i="89"/>
  <c r="L58" i="89"/>
  <c r="H58" i="89"/>
  <c r="D58" i="89"/>
  <c r="N58" i="89"/>
  <c r="J58" i="89"/>
  <c r="F58" i="89"/>
  <c r="P52" i="89"/>
  <c r="L52" i="89"/>
  <c r="H52" i="89"/>
  <c r="D52" i="89"/>
  <c r="N52" i="89"/>
  <c r="J52" i="89"/>
  <c r="F52" i="89"/>
  <c r="P49" i="89"/>
  <c r="L49" i="89"/>
  <c r="H49" i="89"/>
  <c r="D49" i="89"/>
  <c r="N49" i="89"/>
  <c r="J49" i="89"/>
  <c r="F49" i="89"/>
  <c r="P46" i="89"/>
  <c r="L46" i="89"/>
  <c r="H46" i="89"/>
  <c r="D46" i="89"/>
  <c r="N46" i="89"/>
  <c r="J46" i="89"/>
  <c r="F46" i="89"/>
  <c r="P27" i="89"/>
  <c r="L27" i="89"/>
  <c r="H27" i="89"/>
  <c r="D27" i="89"/>
  <c r="N27" i="89"/>
  <c r="J27" i="89"/>
  <c r="F27" i="89"/>
  <c r="P24" i="89"/>
  <c r="L24" i="89"/>
  <c r="H24" i="89"/>
  <c r="N24" i="89"/>
  <c r="J24" i="89"/>
  <c r="F24" i="89"/>
  <c r="K55" i="97"/>
  <c r="P55" i="97"/>
  <c r="Q192" i="90"/>
  <c r="P55" i="89"/>
  <c r="L55" i="89"/>
  <c r="H55" i="89"/>
  <c r="D55" i="89"/>
  <c r="N55" i="89"/>
  <c r="J55" i="89"/>
  <c r="F55" i="89"/>
  <c r="G55" i="97"/>
  <c r="S55" i="97"/>
  <c r="S49" i="97"/>
  <c r="F211" i="89"/>
  <c r="I192" i="89"/>
  <c r="H139" i="89"/>
  <c r="O76" i="89"/>
  <c r="I67" i="89"/>
  <c r="K61" i="89"/>
  <c r="E55" i="89"/>
  <c r="E49" i="89"/>
  <c r="O24" i="89"/>
  <c r="G24" i="89"/>
  <c r="F24" i="97"/>
  <c r="J24" i="97"/>
  <c r="H27" i="97"/>
  <c r="M27" i="97"/>
  <c r="R27" i="97"/>
  <c r="J46" i="97"/>
  <c r="O46" i="97"/>
  <c r="D49" i="97"/>
  <c r="H49" i="97"/>
  <c r="M49" i="97"/>
  <c r="F52" i="97"/>
  <c r="J52" i="97"/>
  <c r="O52" i="97"/>
  <c r="D55" i="97"/>
  <c r="H55" i="97"/>
  <c r="M55" i="97"/>
  <c r="R55" i="97"/>
  <c r="F58" i="97"/>
  <c r="J58" i="97"/>
  <c r="D61" i="97"/>
  <c r="H61" i="97"/>
  <c r="O64" i="97"/>
  <c r="D67" i="97"/>
  <c r="H67" i="97"/>
  <c r="M67" i="97"/>
  <c r="D76" i="97"/>
  <c r="H76" i="97"/>
  <c r="F79" i="97"/>
  <c r="S142" i="97"/>
  <c r="S197" i="97"/>
  <c r="N318" i="97"/>
  <c r="N326" i="97"/>
  <c r="N339" i="97"/>
  <c r="M139" i="89"/>
  <c r="S157" i="97"/>
  <c r="S161" i="97" s="1"/>
  <c r="M208" i="89"/>
  <c r="J205" i="89"/>
  <c r="F205" i="89"/>
  <c r="J195" i="89"/>
  <c r="J144" i="89"/>
  <c r="O144" i="89"/>
  <c r="L39" i="89"/>
  <c r="L33" i="89"/>
  <c r="S196" i="97"/>
  <c r="Q140" i="89"/>
  <c r="Q136" i="89"/>
  <c r="P139" i="89"/>
  <c r="K139" i="89"/>
  <c r="L21" i="97"/>
  <c r="Q22" i="97"/>
  <c r="G24" i="97"/>
  <c r="K24" i="97"/>
  <c r="P24" i="97"/>
  <c r="L25" i="97"/>
  <c r="Q25" i="97"/>
  <c r="E27" i="97"/>
  <c r="N27" i="97"/>
  <c r="Q44" i="97"/>
  <c r="K46" i="97"/>
  <c r="P46" i="97"/>
  <c r="L47" i="97"/>
  <c r="Q48" i="97"/>
  <c r="G52" i="97"/>
  <c r="K52" i="97"/>
  <c r="Q51" i="97"/>
  <c r="L54" i="97"/>
  <c r="Q56" i="97"/>
  <c r="G58" i="97"/>
  <c r="K58" i="97"/>
  <c r="Q57" i="97"/>
  <c r="L62" i="97"/>
  <c r="L65" i="97"/>
  <c r="L66" i="97"/>
  <c r="Q69" i="97"/>
  <c r="E76" i="97"/>
  <c r="I76" i="97"/>
  <c r="N76" i="97"/>
  <c r="K79" i="97"/>
  <c r="Q78" i="97"/>
  <c r="L96" i="97"/>
  <c r="S146" i="97"/>
  <c r="F184" i="97"/>
  <c r="S194" i="97"/>
  <c r="S58" i="97"/>
  <c r="L328" i="89"/>
  <c r="L217" i="89"/>
  <c r="O208" i="89"/>
  <c r="O198" i="89"/>
  <c r="K198" i="89"/>
  <c r="G198" i="89"/>
  <c r="O79" i="89"/>
  <c r="K79" i="89"/>
  <c r="E79" i="89"/>
  <c r="Q73" i="89"/>
  <c r="O58" i="89"/>
  <c r="Q58" i="89"/>
  <c r="E36" i="89"/>
  <c r="E30" i="89"/>
  <c r="Q24" i="89"/>
  <c r="L45" i="97"/>
  <c r="N315" i="97"/>
  <c r="N338" i="97"/>
  <c r="N352" i="97"/>
  <c r="R61" i="97"/>
  <c r="G287" i="89"/>
  <c r="L208" i="89"/>
  <c r="O27" i="97"/>
  <c r="L53" i="97"/>
  <c r="F49" i="97"/>
  <c r="M24" i="97"/>
  <c r="D64" i="97"/>
  <c r="M58" i="97"/>
  <c r="S163" i="97"/>
  <c r="S165" i="97" s="1"/>
  <c r="L204" i="97"/>
  <c r="N302" i="97"/>
  <c r="N303" i="97"/>
  <c r="N305" i="97"/>
  <c r="N306" i="97"/>
  <c r="N308" i="97"/>
  <c r="N309" i="97"/>
  <c r="N310" i="97"/>
  <c r="N316" i="97"/>
  <c r="N317" i="97"/>
  <c r="N319" i="97"/>
  <c r="N320" i="97"/>
  <c r="N321" i="97"/>
  <c r="N323" i="97"/>
  <c r="N324" i="97"/>
  <c r="N327" i="97"/>
  <c r="N328" i="97"/>
  <c r="N329" i="97"/>
  <c r="N330" i="97"/>
  <c r="N335" i="97"/>
  <c r="N336" i="97"/>
  <c r="N337" i="97"/>
  <c r="N340" i="97"/>
  <c r="N341" i="97"/>
  <c r="N343" i="97"/>
  <c r="N344" i="97"/>
  <c r="N345" i="97"/>
  <c r="N346" i="97"/>
  <c r="N347" i="97"/>
  <c r="N348" i="97"/>
  <c r="N350" i="97"/>
  <c r="Q41" i="97"/>
  <c r="Q43" i="97" s="1"/>
  <c r="F67" i="97"/>
  <c r="S150" i="97"/>
  <c r="S156" i="97" s="1"/>
  <c r="R43" i="97"/>
  <c r="T74" i="97"/>
  <c r="T76" i="97" s="1"/>
  <c r="O61" i="97"/>
  <c r="Q59" i="97"/>
  <c r="T71" i="97"/>
  <c r="T77" i="97"/>
  <c r="P201" i="97"/>
  <c r="S201" i="97" s="1"/>
  <c r="S199" i="97"/>
  <c r="S206" i="97"/>
  <c r="H161" i="89"/>
  <c r="Q157" i="89"/>
  <c r="Q161" i="89" s="1"/>
  <c r="T50" i="97"/>
  <c r="K304" i="97"/>
  <c r="L23" i="97"/>
  <c r="Q212" i="89"/>
  <c r="P208" i="89"/>
  <c r="Q200" i="89"/>
  <c r="G201" i="89"/>
  <c r="N192" i="89"/>
  <c r="M144" i="89"/>
  <c r="T22" i="97"/>
  <c r="T44" i="97"/>
  <c r="R73" i="97"/>
  <c r="F27" i="97"/>
  <c r="R46" i="97"/>
  <c r="R24" i="97"/>
  <c r="P79" i="97"/>
  <c r="P217" i="89"/>
  <c r="N211" i="89"/>
  <c r="N201" i="89"/>
  <c r="Q147" i="89"/>
  <c r="H144" i="89"/>
  <c r="S203" i="97"/>
  <c r="S204" i="97"/>
  <c r="S217" i="97"/>
  <c r="S24" i="97"/>
  <c r="S46" i="97"/>
  <c r="S52" i="97"/>
  <c r="S64" i="97"/>
  <c r="S287" i="97"/>
  <c r="L41" i="97"/>
  <c r="O43" i="97"/>
  <c r="N314" i="97"/>
  <c r="N322" i="97"/>
  <c r="N334" i="97"/>
  <c r="N342" i="97"/>
  <c r="N351" i="97"/>
  <c r="F43" i="97"/>
  <c r="J43" i="97"/>
  <c r="H43" i="97"/>
  <c r="T41" i="97"/>
  <c r="T43" i="97" s="1"/>
  <c r="L352" i="89"/>
  <c r="L329" i="89"/>
  <c r="L310" i="89"/>
  <c r="F217" i="89"/>
  <c r="Q167" i="89"/>
  <c r="Q70" i="89"/>
  <c r="I61" i="89"/>
  <c r="G61" i="89"/>
  <c r="K55" i="89"/>
  <c r="Q49" i="89"/>
  <c r="Q46" i="89"/>
  <c r="K46" i="89"/>
  <c r="G46" i="89"/>
  <c r="Q27" i="89"/>
  <c r="K27" i="89"/>
  <c r="K24" i="89"/>
  <c r="I27" i="97"/>
  <c r="D27" i="97"/>
  <c r="F46" i="97"/>
  <c r="Q47" i="97"/>
  <c r="Q49" i="97" s="1"/>
  <c r="Q54" i="97"/>
  <c r="P58" i="97"/>
  <c r="L57" i="97"/>
  <c r="O58" i="97"/>
  <c r="M61" i="97"/>
  <c r="P64" i="97"/>
  <c r="J64" i="97"/>
  <c r="E67" i="97"/>
  <c r="I67" i="97"/>
  <c r="G79" i="97"/>
  <c r="J79" i="97"/>
  <c r="L95" i="97"/>
  <c r="H139" i="97"/>
  <c r="H205" i="97"/>
  <c r="L348" i="89"/>
  <c r="L347" i="89"/>
  <c r="L340" i="89"/>
  <c r="L337" i="89"/>
  <c r="N301" i="97"/>
  <c r="I304" i="97"/>
  <c r="L351" i="89"/>
  <c r="L346" i="89"/>
  <c r="L342" i="89"/>
  <c r="L338" i="89"/>
  <c r="L336" i="89"/>
  <c r="L335" i="89"/>
  <c r="L306" i="89"/>
  <c r="Q150" i="89"/>
  <c r="Q156" i="89" s="1"/>
  <c r="L211" i="89"/>
  <c r="L36" i="89"/>
  <c r="L30" i="89"/>
  <c r="Q23" i="97"/>
  <c r="O24" i="97"/>
  <c r="T48" i="97"/>
  <c r="R49" i="97"/>
  <c r="Q50" i="97"/>
  <c r="P52" i="97"/>
  <c r="L334" i="89"/>
  <c r="L327" i="89"/>
  <c r="L323" i="89"/>
  <c r="L314" i="89"/>
  <c r="M348" i="89"/>
  <c r="M319" i="89"/>
  <c r="K67" i="97"/>
  <c r="P67" i="97"/>
  <c r="L74" i="97"/>
  <c r="M76" i="97"/>
  <c r="L75" i="97"/>
  <c r="Q75" i="97"/>
  <c r="L77" i="97"/>
  <c r="O79" i="97"/>
  <c r="L78" i="97"/>
  <c r="I139" i="97"/>
  <c r="N139" i="97"/>
  <c r="S135" i="97"/>
  <c r="K139" i="97"/>
  <c r="K144" i="97"/>
  <c r="S141" i="97"/>
  <c r="S143" i="97"/>
  <c r="N148" i="97"/>
  <c r="S167" i="97"/>
  <c r="S168" i="97"/>
  <c r="S170" i="97"/>
  <c r="S172" i="97"/>
  <c r="S173" i="97"/>
  <c r="F187" i="97"/>
  <c r="H201" i="97"/>
  <c r="M301" i="97"/>
  <c r="K43" i="89"/>
  <c r="Q170" i="89"/>
  <c r="M148" i="89"/>
  <c r="F139" i="89"/>
  <c r="Q53" i="97"/>
  <c r="L56" i="97"/>
  <c r="L60" i="97"/>
  <c r="Q60" i="97"/>
  <c r="L209" i="97"/>
  <c r="Q285" i="97"/>
  <c r="I287" i="97"/>
  <c r="P43" i="97"/>
  <c r="L330" i="89"/>
  <c r="L326" i="89"/>
  <c r="G79" i="89"/>
  <c r="Q79" i="89"/>
  <c r="M79" i="89"/>
  <c r="I79" i="89"/>
  <c r="K76" i="89"/>
  <c r="G76" i="89"/>
  <c r="Q76" i="89"/>
  <c r="M76" i="89"/>
  <c r="I76" i="89"/>
  <c r="E76" i="89"/>
  <c r="O70" i="89"/>
  <c r="M70" i="89"/>
  <c r="O67" i="89"/>
  <c r="K67" i="89"/>
  <c r="G67" i="89"/>
  <c r="Q67" i="89"/>
  <c r="M67" i="89"/>
  <c r="E67" i="89"/>
  <c r="O64" i="89"/>
  <c r="K64" i="89"/>
  <c r="G64" i="89"/>
  <c r="Q64" i="89"/>
  <c r="M64" i="89"/>
  <c r="I64" i="89"/>
  <c r="E64" i="89"/>
  <c r="O61" i="89"/>
  <c r="Q61" i="89"/>
  <c r="M61" i="89"/>
  <c r="E61" i="89"/>
  <c r="K58" i="89"/>
  <c r="G58" i="89"/>
  <c r="M58" i="89"/>
  <c r="I58" i="89"/>
  <c r="E58" i="89"/>
  <c r="O55" i="89"/>
  <c r="G55" i="89"/>
  <c r="Q55" i="89"/>
  <c r="M55" i="89"/>
  <c r="I55" i="89"/>
  <c r="O52" i="89"/>
  <c r="K52" i="89"/>
  <c r="G52" i="89"/>
  <c r="Q52" i="89"/>
  <c r="M52" i="89"/>
  <c r="I52" i="89"/>
  <c r="E52" i="89"/>
  <c r="G49" i="89"/>
  <c r="M49" i="89"/>
  <c r="I49" i="89"/>
  <c r="O46" i="89"/>
  <c r="M46" i="89"/>
  <c r="I46" i="89"/>
  <c r="E46" i="89"/>
  <c r="O27" i="89"/>
  <c r="G27" i="89"/>
  <c r="M27" i="89"/>
  <c r="I27" i="89"/>
  <c r="E27" i="89"/>
  <c r="M24" i="89"/>
  <c r="I24" i="89"/>
  <c r="E24" i="89"/>
  <c r="Q21" i="97"/>
  <c r="L22" i="97"/>
  <c r="H24" i="97"/>
  <c r="M46" i="97"/>
  <c r="L48" i="97"/>
  <c r="O49" i="97"/>
  <c r="L51" i="97"/>
  <c r="H52" i="97"/>
  <c r="J139" i="97"/>
  <c r="P139" i="97"/>
  <c r="J304" i="97"/>
  <c r="H192" i="97"/>
  <c r="G192" i="89"/>
  <c r="M105" i="90"/>
  <c r="R67" i="97"/>
  <c r="T65" i="97"/>
  <c r="N287" i="97"/>
  <c r="M217" i="89"/>
  <c r="I217" i="89"/>
  <c r="Q213" i="89"/>
  <c r="J214" i="89"/>
  <c r="F214" i="89"/>
  <c r="O211" i="89"/>
  <c r="K211" i="89"/>
  <c r="H208" i="89"/>
  <c r="H198" i="89"/>
  <c r="I195" i="89"/>
  <c r="F165" i="89"/>
  <c r="Q163" i="89"/>
  <c r="Q165" i="89" s="1"/>
  <c r="I144" i="89"/>
  <c r="D24" i="89"/>
  <c r="L286" i="97"/>
  <c r="E287" i="97"/>
  <c r="Q77" i="97"/>
  <c r="I43" i="97"/>
  <c r="H304" i="97"/>
  <c r="R76" i="97"/>
  <c r="Q74" i="97"/>
  <c r="L205" i="89"/>
  <c r="Q196" i="89"/>
  <c r="H195" i="89"/>
  <c r="M192" i="89"/>
  <c r="I148" i="89"/>
  <c r="F148" i="89"/>
  <c r="Q146" i="89"/>
  <c r="L144" i="89"/>
  <c r="Q135" i="89"/>
  <c r="Q134" i="89"/>
  <c r="I139" i="89"/>
  <c r="J139" i="89"/>
  <c r="E39" i="89"/>
  <c r="E33" i="89"/>
  <c r="T23" i="97"/>
  <c r="T45" i="97"/>
  <c r="E52" i="97"/>
  <c r="L50" i="97"/>
  <c r="T51" i="97"/>
  <c r="T56" i="97"/>
  <c r="R58" i="97"/>
  <c r="T62" i="97"/>
  <c r="R64" i="97"/>
  <c r="Q26" i="97"/>
  <c r="E30" i="97"/>
  <c r="K64" i="97"/>
  <c r="Q62" i="97"/>
  <c r="L63" i="97"/>
  <c r="Q63" i="97"/>
  <c r="Q65" i="97"/>
  <c r="Q66" i="97"/>
  <c r="Q68" i="97"/>
  <c r="T72" i="97"/>
  <c r="G76" i="97"/>
  <c r="K76" i="97"/>
  <c r="E79" i="97"/>
  <c r="I79" i="97"/>
  <c r="N79" i="97"/>
  <c r="T78" i="97"/>
  <c r="S133" i="97"/>
  <c r="M139" i="97"/>
  <c r="S134" i="97"/>
  <c r="R139" i="97"/>
  <c r="S136" i="97"/>
  <c r="S137" i="97"/>
  <c r="S138" i="97"/>
  <c r="J144" i="97"/>
  <c r="N211" i="97"/>
  <c r="S211" i="97" s="1"/>
  <c r="N208" i="97"/>
  <c r="M338" i="89"/>
  <c r="M334" i="89"/>
  <c r="M330" i="89"/>
  <c r="M329" i="89"/>
  <c r="M327" i="89"/>
  <c r="M326" i="89"/>
  <c r="M324" i="89"/>
  <c r="M322" i="89"/>
  <c r="M321" i="89"/>
  <c r="M320" i="89"/>
  <c r="L318" i="89"/>
  <c r="L317" i="89"/>
  <c r="L316" i="89"/>
  <c r="L309" i="89"/>
  <c r="L308" i="89"/>
  <c r="L305" i="89"/>
  <c r="L303" i="89"/>
  <c r="F304" i="89"/>
  <c r="F287" i="89"/>
  <c r="K287" i="89"/>
  <c r="G214" i="89"/>
  <c r="P211" i="89"/>
  <c r="H211" i="89"/>
  <c r="I208" i="89"/>
  <c r="N205" i="89"/>
  <c r="P201" i="89"/>
  <c r="Q199" i="89"/>
  <c r="M198" i="89"/>
  <c r="I198" i="89"/>
  <c r="F195" i="89"/>
  <c r="O192" i="89"/>
  <c r="K192" i="89"/>
  <c r="F187" i="89"/>
  <c r="L44" i="97"/>
  <c r="I49" i="97"/>
  <c r="N49" i="97"/>
  <c r="N67" i="97"/>
  <c r="I144" i="97"/>
  <c r="M195" i="97"/>
  <c r="I201" i="97"/>
  <c r="J205" i="97"/>
  <c r="O43" i="89"/>
  <c r="L324" i="89"/>
  <c r="L322" i="89"/>
  <c r="L321" i="89"/>
  <c r="L320" i="89"/>
  <c r="L319" i="89"/>
  <c r="M317" i="89"/>
  <c r="M315" i="89"/>
  <c r="M310" i="89"/>
  <c r="M301" i="89"/>
  <c r="P287" i="89"/>
  <c r="O217" i="89"/>
  <c r="G217" i="89"/>
  <c r="L214" i="89"/>
  <c r="H214" i="89"/>
  <c r="F208" i="89"/>
  <c r="G205" i="89"/>
  <c r="M201" i="89"/>
  <c r="G195" i="89"/>
  <c r="P192" i="89"/>
  <c r="L192" i="89"/>
  <c r="T57" i="97"/>
  <c r="T63" i="97"/>
  <c r="H214" i="97"/>
  <c r="S213" i="97"/>
  <c r="L216" i="97"/>
  <c r="S216" i="97"/>
  <c r="L285" i="97"/>
  <c r="K287" i="97"/>
  <c r="G43" i="97"/>
  <c r="N130" i="97"/>
  <c r="N131" i="97" s="1"/>
  <c r="O88" i="90"/>
  <c r="O121" i="89"/>
  <c r="H116" i="97"/>
  <c r="G86" i="89"/>
  <c r="M87" i="97"/>
  <c r="M88" i="97" s="1"/>
  <c r="O87" i="89"/>
  <c r="L123" i="89"/>
  <c r="M118" i="89"/>
  <c r="O123" i="89"/>
  <c r="J110" i="90"/>
  <c r="O110" i="97"/>
  <c r="J107" i="97"/>
  <c r="P121" i="89"/>
  <c r="N87" i="89"/>
  <c r="I83" i="97"/>
  <c r="M121" i="97"/>
  <c r="M123" i="89"/>
  <c r="I125" i="89"/>
  <c r="O119" i="89"/>
  <c r="J126" i="89"/>
  <c r="O125" i="89"/>
  <c r="H123" i="97"/>
  <c r="K123" i="97"/>
  <c r="R126" i="97"/>
  <c r="O99" i="89"/>
  <c r="H118" i="97"/>
  <c r="F130" i="97"/>
  <c r="K99" i="89"/>
  <c r="K86" i="89"/>
  <c r="N107" i="97"/>
  <c r="E81" i="97"/>
  <c r="I112" i="97"/>
  <c r="S112" i="97" s="1"/>
  <c r="K102" i="97"/>
  <c r="G88" i="90"/>
  <c r="G94" i="90"/>
  <c r="Q85" i="90"/>
  <c r="N108" i="89"/>
  <c r="O101" i="89"/>
  <c r="K101" i="89"/>
  <c r="P102" i="97"/>
  <c r="J117" i="97"/>
  <c r="G93" i="89"/>
  <c r="I119" i="97"/>
  <c r="I118" i="97"/>
  <c r="L120" i="89"/>
  <c r="N109" i="89"/>
  <c r="O117" i="89"/>
  <c r="K103" i="89"/>
  <c r="K100" i="97"/>
  <c r="E89" i="97"/>
  <c r="M116" i="97"/>
  <c r="P116" i="89"/>
  <c r="K118" i="89"/>
  <c r="P85" i="97"/>
  <c r="G88" i="97"/>
  <c r="O127" i="90"/>
  <c r="Q130" i="90"/>
  <c r="J123" i="89"/>
  <c r="E83" i="89"/>
  <c r="P118" i="97"/>
  <c r="M90" i="89"/>
  <c r="O85" i="90"/>
  <c r="H117" i="97"/>
  <c r="L109" i="89"/>
  <c r="I103" i="89"/>
  <c r="K125" i="89"/>
  <c r="K119" i="89"/>
  <c r="E90" i="97"/>
  <c r="O89" i="89"/>
  <c r="O81" i="89"/>
  <c r="I90" i="97"/>
  <c r="G87" i="89"/>
  <c r="K87" i="89"/>
  <c r="M93" i="89"/>
  <c r="I93" i="97"/>
  <c r="M112" i="89"/>
  <c r="M83" i="89"/>
  <c r="I107" i="89"/>
  <c r="I100" i="97"/>
  <c r="N124" i="97"/>
  <c r="G85" i="89"/>
  <c r="M85" i="90"/>
  <c r="Q85" i="89"/>
  <c r="G91" i="90"/>
  <c r="E94" i="90"/>
  <c r="O84" i="89"/>
  <c r="K84" i="89"/>
  <c r="Q88" i="90"/>
  <c r="L107" i="89"/>
  <c r="F99" i="89"/>
  <c r="N102" i="97"/>
  <c r="M104" i="89"/>
  <c r="K85" i="90"/>
  <c r="K89" i="89"/>
  <c r="G84" i="97"/>
  <c r="O122" i="90"/>
  <c r="H108" i="97"/>
  <c r="I101" i="89"/>
  <c r="E86" i="89"/>
  <c r="M100" i="89"/>
  <c r="I102" i="89"/>
  <c r="P116" i="97"/>
  <c r="M84" i="89"/>
  <c r="E91" i="90"/>
  <c r="G83" i="97"/>
  <c r="G85" i="90"/>
  <c r="J101" i="89"/>
  <c r="O83" i="89"/>
  <c r="O103" i="89"/>
  <c r="P99" i="97"/>
  <c r="K106" i="89"/>
  <c r="O126" i="89"/>
  <c r="I126" i="97"/>
  <c r="O86" i="89"/>
  <c r="O88" i="89" s="1"/>
  <c r="E88" i="90"/>
  <c r="O82" i="90"/>
  <c r="Q94" i="90"/>
  <c r="K93" i="97"/>
  <c r="E87" i="89"/>
  <c r="M81" i="89"/>
  <c r="O100" i="89"/>
  <c r="I124" i="97"/>
  <c r="O120" i="89"/>
  <c r="F101" i="97"/>
  <c r="F105" i="97" s="1"/>
  <c r="E82" i="89"/>
  <c r="M82" i="90"/>
  <c r="I88" i="90"/>
  <c r="Q112" i="90"/>
  <c r="D82" i="90"/>
  <c r="M82" i="97"/>
  <c r="D85" i="89"/>
  <c r="F88" i="90"/>
  <c r="D81" i="89"/>
  <c r="D90" i="97"/>
  <c r="F93" i="89"/>
  <c r="J106" i="89"/>
  <c r="D94" i="97"/>
  <c r="J105" i="90"/>
  <c r="D92" i="89"/>
  <c r="N83" i="89"/>
  <c r="N100" i="89"/>
  <c r="H80" i="89"/>
  <c r="L86" i="89"/>
  <c r="L88" i="89" s="1"/>
  <c r="F90" i="97"/>
  <c r="F91" i="97" s="1"/>
  <c r="J103" i="89"/>
  <c r="H126" i="97"/>
  <c r="P88" i="90"/>
  <c r="P85" i="90"/>
  <c r="J92" i="89"/>
  <c r="R87" i="97"/>
  <c r="R88" i="97" s="1"/>
  <c r="Q102" i="90"/>
  <c r="J85" i="90"/>
  <c r="J88" i="89"/>
  <c r="D91" i="90"/>
  <c r="H91" i="90"/>
  <c r="L91" i="90"/>
  <c r="S91" i="97"/>
  <c r="F94" i="97"/>
  <c r="D80" i="97"/>
  <c r="D82" i="97" s="1"/>
  <c r="J94" i="97"/>
  <c r="S83" i="97"/>
  <c r="T83" i="97" s="1"/>
  <c r="R90" i="97"/>
  <c r="T90" i="97" s="1"/>
  <c r="M90" i="97"/>
  <c r="M91" i="97" s="1"/>
  <c r="H119" i="97"/>
  <c r="L125" i="89"/>
  <c r="K85" i="97"/>
  <c r="F81" i="89"/>
  <c r="F87" i="97"/>
  <c r="H83" i="97"/>
  <c r="H85" i="97" s="1"/>
  <c r="L102" i="89"/>
  <c r="P118" i="89"/>
  <c r="H125" i="97"/>
  <c r="S125" i="97" s="1"/>
  <c r="M129" i="89"/>
  <c r="M131" i="89" s="1"/>
  <c r="H102" i="89"/>
  <c r="S82" i="97"/>
  <c r="L85" i="90"/>
  <c r="Q99" i="90"/>
  <c r="L119" i="89"/>
  <c r="P82" i="90"/>
  <c r="L80" i="89"/>
  <c r="P91" i="90"/>
  <c r="D86" i="89"/>
  <c r="L89" i="89"/>
  <c r="L91" i="89" s="1"/>
  <c r="S92" i="97"/>
  <c r="T92" i="97" s="1"/>
  <c r="D94" i="90"/>
  <c r="F94" i="90"/>
  <c r="H85" i="90"/>
  <c r="N80" i="89"/>
  <c r="H84" i="89"/>
  <c r="H85" i="89" s="1"/>
  <c r="P87" i="89"/>
  <c r="O99" i="97"/>
  <c r="O105" i="97" s="1"/>
  <c r="J102" i="89"/>
  <c r="L104" i="89"/>
  <c r="M127" i="90"/>
  <c r="I108" i="89"/>
  <c r="H103" i="89"/>
  <c r="F116" i="97"/>
  <c r="F122" i="97" s="1"/>
  <c r="M88" i="89"/>
  <c r="D80" i="89"/>
  <c r="N81" i="89"/>
  <c r="L92" i="89"/>
  <c r="D89" i="97"/>
  <c r="D88" i="90"/>
  <c r="O90" i="97"/>
  <c r="O91" i="97" s="1"/>
  <c r="F89" i="89"/>
  <c r="F91" i="89" s="1"/>
  <c r="F80" i="89"/>
  <c r="J89" i="89"/>
  <c r="F92" i="89"/>
  <c r="F105" i="90"/>
  <c r="N92" i="89"/>
  <c r="N94" i="89" s="1"/>
  <c r="L84" i="89"/>
  <c r="L85" i="89" s="1"/>
  <c r="J104" i="89"/>
  <c r="K108" i="89"/>
  <c r="J125" i="89"/>
  <c r="L100" i="89"/>
  <c r="P88" i="97"/>
  <c r="P80" i="89"/>
  <c r="F82" i="90"/>
  <c r="O93" i="97"/>
  <c r="O94" i="97" s="1"/>
  <c r="J87" i="97"/>
  <c r="H82" i="97"/>
  <c r="P83" i="89"/>
  <c r="P86" i="89"/>
  <c r="H89" i="89"/>
  <c r="H92" i="89"/>
  <c r="H89" i="97"/>
  <c r="H91" i="97" s="1"/>
  <c r="P94" i="90"/>
  <c r="L88" i="90"/>
  <c r="N94" i="90"/>
  <c r="R81" i="97"/>
  <c r="T81" i="97" s="1"/>
  <c r="L81" i="89"/>
  <c r="N89" i="89"/>
  <c r="N91" i="89" s="1"/>
  <c r="H87" i="89"/>
  <c r="H88" i="89" s="1"/>
  <c r="P81" i="89"/>
  <c r="P90" i="89"/>
  <c r="D87" i="89"/>
  <c r="D84" i="97"/>
  <c r="E80" i="97"/>
  <c r="N110" i="90"/>
  <c r="Q100" i="90"/>
  <c r="N101" i="89"/>
  <c r="N103" i="89"/>
  <c r="N106" i="89"/>
  <c r="J109" i="89"/>
  <c r="L101" i="89"/>
  <c r="H106" i="97"/>
  <c r="I116" i="89"/>
  <c r="P125" i="89"/>
  <c r="H107" i="89"/>
  <c r="M117" i="89"/>
  <c r="H101" i="89"/>
  <c r="F82" i="97"/>
  <c r="J82" i="97"/>
  <c r="O82" i="97"/>
  <c r="N86" i="97"/>
  <c r="S86" i="97"/>
  <c r="S88" i="97" s="1"/>
  <c r="Q116" i="90"/>
  <c r="J81" i="89"/>
  <c r="R80" i="97"/>
  <c r="T80" i="97" s="1"/>
  <c r="P89" i="89"/>
  <c r="P92" i="89"/>
  <c r="R89" i="97"/>
  <c r="T89" i="97" s="1"/>
  <c r="M83" i="97"/>
  <c r="Q83" i="97" s="1"/>
  <c r="F91" i="90"/>
  <c r="L82" i="90"/>
  <c r="G80" i="97"/>
  <c r="G82" i="97" s="1"/>
  <c r="O80" i="89"/>
  <c r="D93" i="89"/>
  <c r="H81" i="89"/>
  <c r="H90" i="89"/>
  <c r="Q101" i="90"/>
  <c r="N105" i="90"/>
  <c r="J100" i="89"/>
  <c r="J99" i="97"/>
  <c r="J105" i="97" s="1"/>
  <c r="F100" i="89"/>
  <c r="N102" i="89"/>
  <c r="N104" i="89"/>
  <c r="N107" i="89"/>
  <c r="E82" i="90"/>
  <c r="H127" i="90"/>
  <c r="M124" i="97"/>
  <c r="K107" i="97"/>
  <c r="K80" i="97"/>
  <c r="K82" i="97" s="1"/>
  <c r="J120" i="89"/>
  <c r="L103" i="89"/>
  <c r="L108" i="89"/>
  <c r="M120" i="89"/>
  <c r="H100" i="89"/>
  <c r="K121" i="89"/>
  <c r="N116" i="97"/>
  <c r="N126" i="97"/>
  <c r="H82" i="90"/>
  <c r="Q109" i="90"/>
  <c r="H201" i="89"/>
  <c r="Q209" i="89"/>
  <c r="K217" i="89"/>
  <c r="I211" i="89"/>
  <c r="Q207" i="89"/>
  <c r="N208" i="89"/>
  <c r="K205" i="89"/>
  <c r="O195" i="89"/>
  <c r="H192" i="89"/>
  <c r="Q141" i="89"/>
  <c r="Q137" i="89"/>
  <c r="L139" i="89"/>
  <c r="H304" i="89"/>
  <c r="J217" i="89"/>
  <c r="O214" i="89"/>
  <c r="K214" i="89"/>
  <c r="L201" i="89"/>
  <c r="N195" i="89"/>
  <c r="CC4" i="48"/>
  <c r="N70" i="97"/>
  <c r="CL4" i="48"/>
  <c r="N82" i="90"/>
  <c r="K82" i="90"/>
  <c r="I89" i="97"/>
  <c r="J80" i="89"/>
  <c r="F117" i="89"/>
  <c r="M345" i="89"/>
  <c r="M339" i="89"/>
  <c r="M306" i="89"/>
  <c r="M305" i="89"/>
  <c r="M303" i="89"/>
  <c r="M302" i="89"/>
  <c r="N287" i="89"/>
  <c r="J287" i="89"/>
  <c r="I205" i="89"/>
  <c r="Q211" i="58"/>
  <c r="Q192" i="58"/>
  <c r="Q208" i="59"/>
  <c r="Q139" i="59"/>
  <c r="CD4" i="48"/>
  <c r="CT4" i="48"/>
  <c r="S140" i="97"/>
  <c r="Q206" i="89"/>
  <c r="I91" i="90"/>
  <c r="O93" i="89"/>
  <c r="O94" i="89" s="1"/>
  <c r="J116" i="97"/>
  <c r="L117" i="89"/>
  <c r="CP4" i="48"/>
  <c r="M340" i="89"/>
  <c r="M337" i="89"/>
  <c r="CY4" i="48"/>
  <c r="CB4" i="48"/>
  <c r="BV4" i="48"/>
  <c r="CG4" i="48"/>
  <c r="O67" i="97"/>
  <c r="F64" i="97"/>
  <c r="CS4" i="48"/>
  <c r="J82" i="90"/>
  <c r="I86" i="97"/>
  <c r="I88" i="97" s="1"/>
  <c r="CJ4" i="48"/>
  <c r="Q133" i="89"/>
  <c r="S207" i="97"/>
  <c r="Q87" i="31"/>
  <c r="M121" i="89"/>
  <c r="N121" i="97"/>
  <c r="R117" i="97"/>
  <c r="P117" i="89"/>
  <c r="Q214" i="58"/>
  <c r="Q208" i="58"/>
  <c r="Q211" i="59"/>
  <c r="Q205" i="59"/>
  <c r="Q198" i="59"/>
  <c r="Q121" i="31"/>
  <c r="Q211" i="90"/>
  <c r="L345" i="89"/>
  <c r="Q201" i="58"/>
  <c r="Q201" i="59"/>
  <c r="Q195" i="59"/>
  <c r="I99" i="97"/>
  <c r="I105" i="90"/>
  <c r="N99" i="97"/>
  <c r="M99" i="89"/>
  <c r="M101" i="89"/>
  <c r="N101" i="97"/>
  <c r="M352" i="89"/>
  <c r="M351" i="89"/>
  <c r="M347" i="89"/>
  <c r="M346" i="89"/>
  <c r="L344" i="89"/>
  <c r="L343" i="89"/>
  <c r="L341" i="89"/>
  <c r="L302" i="89"/>
  <c r="L287" i="89"/>
  <c r="H287" i="89"/>
  <c r="F184" i="89"/>
  <c r="F79" i="89"/>
  <c r="P79" i="89"/>
  <c r="L79" i="89"/>
  <c r="J76" i="89"/>
  <c r="F76" i="89"/>
  <c r="P73" i="89"/>
  <c r="N70" i="89"/>
  <c r="L70" i="89"/>
  <c r="E55" i="97"/>
  <c r="I55" i="97"/>
  <c r="N55" i="97"/>
  <c r="T54" i="97"/>
  <c r="P144" i="97"/>
  <c r="I148" i="97"/>
  <c r="H198" i="97"/>
  <c r="I198" i="97"/>
  <c r="N198" i="97"/>
  <c r="G205" i="97"/>
  <c r="P205" i="97"/>
  <c r="L210" i="97"/>
  <c r="L212" i="97"/>
  <c r="Q91" i="89"/>
  <c r="I43" i="89"/>
  <c r="O49" i="89"/>
  <c r="K49" i="89"/>
  <c r="T21" i="97"/>
  <c r="L26" i="97"/>
  <c r="N58" i="97"/>
  <c r="T59" i="97"/>
  <c r="T61" i="97" s="1"/>
  <c r="H144" i="97"/>
  <c r="H195" i="97"/>
  <c r="S193" i="97"/>
  <c r="L194" i="97"/>
  <c r="M198" i="97"/>
  <c r="O198" i="97"/>
  <c r="N205" i="97"/>
  <c r="Q88" i="89"/>
  <c r="T26" i="97"/>
  <c r="E46" i="97"/>
  <c r="Q45" i="97"/>
  <c r="M144" i="97"/>
  <c r="S190" i="97"/>
  <c r="L191" i="97"/>
  <c r="L200" i="97"/>
  <c r="G211" i="97"/>
  <c r="K211" i="97"/>
  <c r="S27" i="97"/>
  <c r="S73" i="97"/>
  <c r="S79" i="97"/>
  <c r="T286" i="97"/>
  <c r="E91" i="89"/>
  <c r="N43" i="89"/>
  <c r="O192" i="97"/>
  <c r="S192" i="97" s="1"/>
  <c r="J108" i="97"/>
  <c r="Q108" i="90"/>
  <c r="M108" i="89"/>
  <c r="N108" i="97"/>
  <c r="F113" i="89"/>
  <c r="F113" i="97"/>
  <c r="F114" i="97" s="1"/>
  <c r="H120" i="97"/>
  <c r="H120" i="89"/>
  <c r="H122" i="89" s="1"/>
  <c r="R123" i="97"/>
  <c r="P123" i="89"/>
  <c r="G46" i="97"/>
  <c r="F139" i="97"/>
  <c r="L193" i="97"/>
  <c r="S209" i="97"/>
  <c r="L59" i="97"/>
  <c r="O106" i="89"/>
  <c r="K126" i="89"/>
  <c r="L213" i="97"/>
  <c r="L190" i="97"/>
  <c r="L315" i="89"/>
  <c r="J106" i="97"/>
  <c r="Q106" i="90"/>
  <c r="F118" i="89"/>
  <c r="F122" i="90"/>
  <c r="K116" i="97"/>
  <c r="K116" i="89"/>
  <c r="I120" i="97"/>
  <c r="I120" i="89"/>
  <c r="P124" i="97"/>
  <c r="P127" i="97" s="1"/>
  <c r="O124" i="89"/>
  <c r="F129" i="97"/>
  <c r="F131" i="90"/>
  <c r="I130" i="89"/>
  <c r="Q130" i="89" s="1"/>
  <c r="I130" i="97"/>
  <c r="M335" i="89"/>
  <c r="K304" i="89"/>
  <c r="G304" i="89"/>
  <c r="N214" i="89"/>
  <c r="G211" i="89"/>
  <c r="M205" i="89"/>
  <c r="O201" i="89"/>
  <c r="K201" i="89"/>
  <c r="P198" i="89"/>
  <c r="L198" i="89"/>
  <c r="M195" i="89"/>
  <c r="Q191" i="89"/>
  <c r="J192" i="89"/>
  <c r="Q190" i="89"/>
  <c r="Q173" i="89"/>
  <c r="Q143" i="89"/>
  <c r="Q142" i="89"/>
  <c r="Q138" i="89"/>
  <c r="O139" i="89"/>
  <c r="O107" i="89"/>
  <c r="G208" i="97"/>
  <c r="L206" i="97"/>
  <c r="G217" i="97"/>
  <c r="L215" i="97"/>
  <c r="F192" i="97"/>
  <c r="H287" i="97"/>
  <c r="S212" i="97"/>
  <c r="S215" i="97"/>
  <c r="Q107" i="90"/>
  <c r="J108" i="89"/>
  <c r="I131" i="90"/>
  <c r="S191" i="97"/>
  <c r="CA4" i="48"/>
  <c r="CM4" i="48"/>
  <c r="CN4" i="48"/>
  <c r="CW4" i="48"/>
  <c r="CQ4" i="48"/>
  <c r="L301" i="89"/>
  <c r="J304" i="89"/>
  <c r="I287" i="89"/>
  <c r="Q216" i="89"/>
  <c r="Q215" i="89"/>
  <c r="H217" i="89"/>
  <c r="M214" i="89"/>
  <c r="I214" i="89"/>
  <c r="Q210" i="89"/>
  <c r="J211" i="89"/>
  <c r="K208" i="89"/>
  <c r="G208" i="89"/>
  <c r="Q204" i="89"/>
  <c r="P205" i="89"/>
  <c r="Q203" i="89"/>
  <c r="J201" i="89"/>
  <c r="F201" i="89"/>
  <c r="Q197" i="89"/>
  <c r="Q194" i="89"/>
  <c r="P195" i="89"/>
  <c r="L195" i="89"/>
  <c r="Q193" i="89"/>
  <c r="Q172" i="89"/>
  <c r="Q168" i="89"/>
  <c r="J119" i="89"/>
  <c r="O195" i="97"/>
  <c r="G201" i="97"/>
  <c r="L199" i="97"/>
  <c r="I205" i="97"/>
  <c r="L203" i="97"/>
  <c r="M214" i="97"/>
  <c r="L350" i="89"/>
  <c r="M344" i="89"/>
  <c r="M342" i="89"/>
  <c r="M341" i="89"/>
  <c r="L339" i="89"/>
  <c r="M328" i="89"/>
  <c r="M316" i="89"/>
  <c r="I304" i="89"/>
  <c r="H211" i="97"/>
  <c r="M211" i="97"/>
  <c r="Q286" i="97"/>
  <c r="K88" i="97"/>
  <c r="J127" i="97"/>
  <c r="M350" i="89"/>
  <c r="M336" i="89"/>
  <c r="M323" i="89"/>
  <c r="M309" i="89"/>
  <c r="M308" i="89"/>
  <c r="N46" i="97"/>
  <c r="T53" i="97"/>
  <c r="I61" i="97"/>
  <c r="N64" i="97"/>
  <c r="L197" i="97"/>
  <c r="J198" i="97"/>
  <c r="K201" i="97"/>
  <c r="I208" i="97"/>
  <c r="L207" i="97"/>
  <c r="I211" i="97"/>
  <c r="I214" i="97"/>
  <c r="G43" i="89"/>
  <c r="N43" i="97"/>
  <c r="H105" i="90"/>
  <c r="H99" i="89"/>
  <c r="H99" i="97"/>
  <c r="M99" i="97"/>
  <c r="M105" i="97" s="1"/>
  <c r="L105" i="90"/>
  <c r="K120" i="89"/>
  <c r="K120" i="97"/>
  <c r="I46" i="97"/>
  <c r="E61" i="97"/>
  <c r="P76" i="97"/>
  <c r="S147" i="97"/>
  <c r="F195" i="97"/>
  <c r="I195" i="97"/>
  <c r="S210" i="97"/>
  <c r="D88" i="97"/>
  <c r="M43" i="89"/>
  <c r="Q43" i="89"/>
  <c r="K43" i="97"/>
  <c r="M287" i="89"/>
  <c r="O287" i="89"/>
  <c r="N217" i="89"/>
  <c r="T25" i="97"/>
  <c r="E49" i="97"/>
  <c r="T47" i="97"/>
  <c r="N61" i="97"/>
  <c r="E64" i="97"/>
  <c r="I64" i="97"/>
  <c r="G64" i="97"/>
  <c r="N144" i="97"/>
  <c r="I192" i="97"/>
  <c r="J195" i="97"/>
  <c r="N195" i="97"/>
  <c r="G198" i="97"/>
  <c r="S200" i="97"/>
  <c r="H208" i="97"/>
  <c r="M208" i="97"/>
  <c r="R208" i="97"/>
  <c r="G214" i="97"/>
  <c r="K214" i="97"/>
  <c r="P214" i="97"/>
  <c r="S214" i="97" s="1"/>
  <c r="T285" i="97"/>
  <c r="F43" i="89"/>
  <c r="L43" i="89"/>
  <c r="P43" i="89"/>
  <c r="M318" i="89"/>
  <c r="CK4" i="48"/>
  <c r="CX4" i="48"/>
  <c r="CU4" i="48"/>
  <c r="M314" i="89"/>
  <c r="F131" i="89"/>
  <c r="K195" i="97"/>
  <c r="L196" i="97"/>
  <c r="Q81" i="97"/>
  <c r="N85" i="97"/>
  <c r="L42" i="97"/>
  <c r="G195" i="97"/>
  <c r="P195" i="97"/>
  <c r="E88" i="97"/>
  <c r="J91" i="97"/>
  <c r="E85" i="97"/>
  <c r="I91" i="89"/>
  <c r="H94" i="97"/>
  <c r="Q119" i="90"/>
  <c r="R85" i="97"/>
  <c r="N94" i="97"/>
  <c r="N80" i="97"/>
  <c r="N82" i="97" s="1"/>
  <c r="M80" i="89"/>
  <c r="G81" i="89"/>
  <c r="G82" i="89" s="1"/>
  <c r="G82" i="90"/>
  <c r="D85" i="90"/>
  <c r="D83" i="97"/>
  <c r="J84" i="89"/>
  <c r="J84" i="97"/>
  <c r="P84" i="89"/>
  <c r="S84" i="97"/>
  <c r="T84" i="97" s="1"/>
  <c r="O86" i="97"/>
  <c r="O88" i="97" s="1"/>
  <c r="N86" i="89"/>
  <c r="G89" i="97"/>
  <c r="G89" i="89"/>
  <c r="K91" i="90"/>
  <c r="K90" i="97"/>
  <c r="K91" i="97" s="1"/>
  <c r="K90" i="89"/>
  <c r="I92" i="89"/>
  <c r="I94" i="89" s="1"/>
  <c r="I94" i="90"/>
  <c r="Q94" i="89"/>
  <c r="J94" i="90"/>
  <c r="J93" i="89"/>
  <c r="M106" i="97"/>
  <c r="M110" i="97" s="1"/>
  <c r="L110" i="90"/>
  <c r="L106" i="89"/>
  <c r="I109" i="89"/>
  <c r="I109" i="97"/>
  <c r="N109" i="97"/>
  <c r="M109" i="89"/>
  <c r="M113" i="89"/>
  <c r="N113" i="97"/>
  <c r="N114" i="97" s="1"/>
  <c r="M118" i="97"/>
  <c r="L122" i="90"/>
  <c r="Q121" i="90"/>
  <c r="H122" i="90"/>
  <c r="R120" i="97"/>
  <c r="P120" i="89"/>
  <c r="N125" i="97"/>
  <c r="Q125" i="90"/>
  <c r="Q126" i="90"/>
  <c r="M126" i="97"/>
  <c r="L127" i="90"/>
  <c r="P82" i="97"/>
  <c r="H94" i="90"/>
  <c r="K88" i="90"/>
  <c r="E84" i="89"/>
  <c r="Q91" i="90"/>
  <c r="K81" i="89"/>
  <c r="K82" i="89" s="1"/>
  <c r="I129" i="89"/>
  <c r="I92" i="97"/>
  <c r="I117" i="89"/>
  <c r="J83" i="97"/>
  <c r="J83" i="89"/>
  <c r="N84" i="89"/>
  <c r="O84" i="97"/>
  <c r="N85" i="90"/>
  <c r="H88" i="90"/>
  <c r="H86" i="97"/>
  <c r="H88" i="97" s="1"/>
  <c r="N89" i="97"/>
  <c r="N91" i="97" s="1"/>
  <c r="M89" i="89"/>
  <c r="M91" i="90"/>
  <c r="O90" i="89"/>
  <c r="O91" i="90"/>
  <c r="G92" i="89"/>
  <c r="G92" i="97"/>
  <c r="G94" i="97" s="1"/>
  <c r="P92" i="97"/>
  <c r="P94" i="97" s="1"/>
  <c r="O94" i="90"/>
  <c r="R93" i="97"/>
  <c r="S93" i="97"/>
  <c r="P93" i="89"/>
  <c r="K104" i="89"/>
  <c r="K105" i="90"/>
  <c r="K104" i="97"/>
  <c r="P104" i="97"/>
  <c r="O104" i="89"/>
  <c r="Q80" i="89"/>
  <c r="Q82" i="89" s="1"/>
  <c r="Q82" i="90"/>
  <c r="F86" i="89"/>
  <c r="F88" i="89" s="1"/>
  <c r="F86" i="97"/>
  <c r="E92" i="89"/>
  <c r="E92" i="97"/>
  <c r="M94" i="90"/>
  <c r="M92" i="89"/>
  <c r="P108" i="97"/>
  <c r="O110" i="90"/>
  <c r="K109" i="89"/>
  <c r="K109" i="97"/>
  <c r="K110" i="90"/>
  <c r="O109" i="89"/>
  <c r="P109" i="97"/>
  <c r="I113" i="89"/>
  <c r="I113" i="97"/>
  <c r="Q113" i="90"/>
  <c r="I114" i="90"/>
  <c r="K117" i="97"/>
  <c r="K122" i="90"/>
  <c r="J122" i="90"/>
  <c r="J118" i="89"/>
  <c r="Q118" i="90"/>
  <c r="M119" i="89"/>
  <c r="M122" i="90"/>
  <c r="J121" i="97"/>
  <c r="J121" i="89"/>
  <c r="R119" i="97"/>
  <c r="P119" i="89"/>
  <c r="P122" i="90"/>
  <c r="I127" i="90"/>
  <c r="Q123" i="90"/>
  <c r="I123" i="89"/>
  <c r="I123" i="97"/>
  <c r="Q124" i="90"/>
  <c r="H124" i="89"/>
  <c r="R124" i="97"/>
  <c r="P124" i="89"/>
  <c r="P127" i="90"/>
  <c r="D89" i="89"/>
  <c r="D91" i="89" s="1"/>
  <c r="N91" i="90"/>
  <c r="N88" i="90"/>
  <c r="K83" i="89"/>
  <c r="N87" i="97"/>
  <c r="I87" i="89"/>
  <c r="I88" i="89" s="1"/>
  <c r="M88" i="90"/>
  <c r="E85" i="90"/>
  <c r="H93" i="89"/>
  <c r="Q120" i="90"/>
  <c r="Q129" i="90"/>
  <c r="H121" i="97"/>
  <c r="J127" i="90"/>
  <c r="Q117" i="90"/>
  <c r="M114" i="90"/>
  <c r="K117" i="89"/>
  <c r="M125" i="89"/>
  <c r="J124" i="89"/>
  <c r="I80" i="89"/>
  <c r="I82" i="90"/>
  <c r="I81" i="89"/>
  <c r="I81" i="97"/>
  <c r="I82" i="97" s="1"/>
  <c r="F83" i="97"/>
  <c r="F85" i="90"/>
  <c r="F84" i="89"/>
  <c r="F85" i="89" s="1"/>
  <c r="F84" i="97"/>
  <c r="I84" i="97"/>
  <c r="I84" i="89"/>
  <c r="I85" i="89" s="1"/>
  <c r="I85" i="90"/>
  <c r="J86" i="97"/>
  <c r="J88" i="90"/>
  <c r="P91" i="97"/>
  <c r="G90" i="97"/>
  <c r="G90" i="89"/>
  <c r="J90" i="89"/>
  <c r="J91" i="90"/>
  <c r="K94" i="90"/>
  <c r="K92" i="97"/>
  <c r="K92" i="89"/>
  <c r="K94" i="89" s="1"/>
  <c r="E93" i="97"/>
  <c r="E93" i="89"/>
  <c r="M93" i="97"/>
  <c r="L94" i="90"/>
  <c r="L93" i="89"/>
  <c r="N103" i="97"/>
  <c r="S103" i="97" s="1"/>
  <c r="M103" i="89"/>
  <c r="Q103" i="90"/>
  <c r="I104" i="89"/>
  <c r="Q104" i="90"/>
  <c r="I106" i="97"/>
  <c r="I110" i="90"/>
  <c r="H109" i="89"/>
  <c r="H109" i="97"/>
  <c r="F112" i="89"/>
  <c r="F114" i="90"/>
  <c r="I121" i="97"/>
  <c r="I121" i="89"/>
  <c r="K124" i="97"/>
  <c r="K127" i="90"/>
  <c r="H104" i="97"/>
  <c r="H104" i="89"/>
  <c r="H110" i="90"/>
  <c r="M106" i="89"/>
  <c r="M110" i="90"/>
  <c r="I122" i="90"/>
  <c r="M131" i="90"/>
  <c r="Q24" i="97" l="1"/>
  <c r="T67" i="97"/>
  <c r="G88" i="89"/>
  <c r="T46" i="97"/>
  <c r="L287" i="97"/>
  <c r="Q58" i="97"/>
  <c r="Q61" i="97"/>
  <c r="S208" i="97"/>
  <c r="Q46" i="97"/>
  <c r="Q70" i="97"/>
  <c r="L64" i="97"/>
  <c r="Q27" i="97"/>
  <c r="L67" i="97"/>
  <c r="L205" i="97"/>
  <c r="L27" i="97"/>
  <c r="Q148" i="89"/>
  <c r="Q79" i="97"/>
  <c r="N304" i="97"/>
  <c r="L55" i="97"/>
  <c r="L58" i="97"/>
  <c r="Q287" i="97"/>
  <c r="L24" i="97"/>
  <c r="T79" i="97"/>
  <c r="S148" i="97"/>
  <c r="L49" i="97"/>
  <c r="Q52" i="97"/>
  <c r="T49" i="97"/>
  <c r="L217" i="97"/>
  <c r="L46" i="97"/>
  <c r="S198" i="97"/>
  <c r="M304" i="97"/>
  <c r="T52" i="97"/>
  <c r="T24" i="97"/>
  <c r="Q55" i="97"/>
  <c r="L43" i="97"/>
  <c r="L61" i="97"/>
  <c r="T55" i="97"/>
  <c r="S144" i="97"/>
  <c r="S139" i="97"/>
  <c r="Q67" i="97"/>
  <c r="L52" i="97"/>
  <c r="L211" i="97"/>
  <c r="L76" i="97"/>
  <c r="T73" i="97"/>
  <c r="T27" i="97"/>
  <c r="T287" i="97"/>
  <c r="L201" i="97"/>
  <c r="L79" i="97"/>
  <c r="Q76" i="97"/>
  <c r="S205" i="97"/>
  <c r="Q198" i="89"/>
  <c r="Q192" i="89"/>
  <c r="L192" i="97"/>
  <c r="K88" i="89"/>
  <c r="Q208" i="89"/>
  <c r="Q139" i="89"/>
  <c r="Q64" i="97"/>
  <c r="L195" i="97"/>
  <c r="T64" i="97"/>
  <c r="S195" i="97"/>
  <c r="T58" i="97"/>
  <c r="Q87" i="97"/>
  <c r="I85" i="97"/>
  <c r="E82" i="97"/>
  <c r="K91" i="89"/>
  <c r="K127" i="89"/>
  <c r="L127" i="89"/>
  <c r="K127" i="97"/>
  <c r="N88" i="89"/>
  <c r="I105" i="97"/>
  <c r="O122" i="89"/>
  <c r="M94" i="89"/>
  <c r="F105" i="89"/>
  <c r="O82" i="89"/>
  <c r="E91" i="97"/>
  <c r="L94" i="89"/>
  <c r="G94" i="89"/>
  <c r="S107" i="97"/>
  <c r="S102" i="97"/>
  <c r="K85" i="89"/>
  <c r="S130" i="97"/>
  <c r="E85" i="89"/>
  <c r="K105" i="89"/>
  <c r="T87" i="97"/>
  <c r="O127" i="89"/>
  <c r="S119" i="97"/>
  <c r="S100" i="97"/>
  <c r="K105" i="97"/>
  <c r="S94" i="97"/>
  <c r="M114" i="89"/>
  <c r="S118" i="97"/>
  <c r="D94" i="89"/>
  <c r="M85" i="89"/>
  <c r="E88" i="89"/>
  <c r="G85" i="97"/>
  <c r="M91" i="89"/>
  <c r="S101" i="97"/>
  <c r="O91" i="89"/>
  <c r="P122" i="97"/>
  <c r="O85" i="89"/>
  <c r="I94" i="97"/>
  <c r="K94" i="97"/>
  <c r="D91" i="97"/>
  <c r="I105" i="89"/>
  <c r="L93" i="97"/>
  <c r="I91" i="97"/>
  <c r="J88" i="97"/>
  <c r="O105" i="89"/>
  <c r="M82" i="89"/>
  <c r="Q102" i="89"/>
  <c r="D82" i="89"/>
  <c r="I127" i="97"/>
  <c r="P105" i="97"/>
  <c r="J127" i="89"/>
  <c r="F88" i="97"/>
  <c r="H127" i="97"/>
  <c r="Q116" i="89"/>
  <c r="T86" i="97"/>
  <c r="F82" i="89"/>
  <c r="L87" i="97"/>
  <c r="K110" i="89"/>
  <c r="L82" i="89"/>
  <c r="P88" i="89"/>
  <c r="F94" i="89"/>
  <c r="N110" i="97"/>
  <c r="J110" i="89"/>
  <c r="J110" i="97"/>
  <c r="N122" i="97"/>
  <c r="J122" i="97"/>
  <c r="I110" i="89"/>
  <c r="J94" i="89"/>
  <c r="K110" i="97"/>
  <c r="Q99" i="89"/>
  <c r="S108" i="97"/>
  <c r="H82" i="89"/>
  <c r="R82" i="97"/>
  <c r="N85" i="89"/>
  <c r="M85" i="97"/>
  <c r="P82" i="89"/>
  <c r="T82" i="97"/>
  <c r="T91" i="97"/>
  <c r="R91" i="97"/>
  <c r="S85" i="97"/>
  <c r="I131" i="89"/>
  <c r="Q131" i="89" s="1"/>
  <c r="N110" i="89"/>
  <c r="N82" i="89"/>
  <c r="D88" i="89"/>
  <c r="N127" i="97"/>
  <c r="Q100" i="89"/>
  <c r="L122" i="89"/>
  <c r="Q101" i="89"/>
  <c r="L90" i="97"/>
  <c r="P94" i="89"/>
  <c r="P91" i="89"/>
  <c r="Q103" i="89"/>
  <c r="J91" i="89"/>
  <c r="K122" i="89"/>
  <c r="R127" i="97"/>
  <c r="P85" i="89"/>
  <c r="Q90" i="97"/>
  <c r="S116" i="97"/>
  <c r="L105" i="89"/>
  <c r="J105" i="89"/>
  <c r="L80" i="97"/>
  <c r="Q110" i="90"/>
  <c r="Q108" i="89"/>
  <c r="N105" i="89"/>
  <c r="H94" i="89"/>
  <c r="Q107" i="89"/>
  <c r="F122" i="89"/>
  <c r="H91" i="89"/>
  <c r="I122" i="97"/>
  <c r="M127" i="97"/>
  <c r="Q120" i="89"/>
  <c r="J82" i="89"/>
  <c r="O110" i="89"/>
  <c r="Q195" i="89"/>
  <c r="M122" i="89"/>
  <c r="I131" i="97"/>
  <c r="S99" i="97"/>
  <c r="Q214" i="89"/>
  <c r="P127" i="89"/>
  <c r="J85" i="89"/>
  <c r="Q126" i="89"/>
  <c r="L198" i="97"/>
  <c r="Q217" i="89"/>
  <c r="L304" i="89"/>
  <c r="Q144" i="89"/>
  <c r="L214" i="97"/>
  <c r="F131" i="97"/>
  <c r="S129" i="97"/>
  <c r="Q109" i="89"/>
  <c r="P122" i="89"/>
  <c r="L208" i="97"/>
  <c r="Q205" i="89"/>
  <c r="M304" i="89"/>
  <c r="Q131" i="90"/>
  <c r="P110" i="97"/>
  <c r="H105" i="97"/>
  <c r="Q211" i="89"/>
  <c r="S120" i="97"/>
  <c r="M110" i="89"/>
  <c r="S124" i="97"/>
  <c r="Q201" i="89"/>
  <c r="L84" i="97"/>
  <c r="S104" i="97"/>
  <c r="Q121" i="89"/>
  <c r="Q105" i="90"/>
  <c r="Q80" i="97"/>
  <c r="Q82" i="97" s="1"/>
  <c r="S123" i="97"/>
  <c r="L86" i="97"/>
  <c r="Q89" i="97"/>
  <c r="M122" i="97"/>
  <c r="R122" i="97"/>
  <c r="G91" i="89"/>
  <c r="F114" i="89"/>
  <c r="Q112" i="89"/>
  <c r="S121" i="97"/>
  <c r="H122" i="97"/>
  <c r="H105" i="89"/>
  <c r="Q104" i="89"/>
  <c r="Q125" i="89"/>
  <c r="M127" i="89"/>
  <c r="H127" i="89"/>
  <c r="Q124" i="89"/>
  <c r="I127" i="89"/>
  <c r="Q123" i="89"/>
  <c r="L92" i="97"/>
  <c r="E94" i="97"/>
  <c r="O85" i="97"/>
  <c r="Q84" i="97"/>
  <c r="Q85" i="97" s="1"/>
  <c r="Q122" i="90"/>
  <c r="T85" i="97"/>
  <c r="Q114" i="90"/>
  <c r="N105" i="97"/>
  <c r="Q93" i="97"/>
  <c r="M94" i="97"/>
  <c r="F85" i="97"/>
  <c r="I82" i="89"/>
  <c r="S113" i="97"/>
  <c r="I114" i="97"/>
  <c r="S114" i="97" s="1"/>
  <c r="E94" i="89"/>
  <c r="I122" i="89"/>
  <c r="Q117" i="89"/>
  <c r="Q129" i="89"/>
  <c r="H110" i="89"/>
  <c r="Q92" i="97"/>
  <c r="M105" i="89"/>
  <c r="S126" i="97"/>
  <c r="Q127" i="90"/>
  <c r="K122" i="97"/>
  <c r="S117" i="97"/>
  <c r="Q113" i="89"/>
  <c r="I114" i="89"/>
  <c r="L83" i="97"/>
  <c r="D85" i="97"/>
  <c r="S109" i="97"/>
  <c r="H110" i="97"/>
  <c r="I110" i="97"/>
  <c r="S106" i="97"/>
  <c r="J122" i="89"/>
  <c r="N88" i="97"/>
  <c r="T93" i="97"/>
  <c r="T94" i="97" s="1"/>
  <c r="R94" i="97"/>
  <c r="J85" i="97"/>
  <c r="L110" i="89"/>
  <c r="Q106" i="89"/>
  <c r="G91" i="97"/>
  <c r="L89" i="97"/>
  <c r="Q118" i="89"/>
  <c r="Q86" i="97"/>
  <c r="L81" i="97"/>
  <c r="Q119" i="89"/>
  <c r="Q88" i="97" l="1"/>
  <c r="T88" i="97"/>
  <c r="L94" i="97"/>
  <c r="L88" i="97"/>
  <c r="S127" i="97"/>
  <c r="Q94" i="97"/>
  <c r="Q105" i="89"/>
  <c r="L91" i="97"/>
  <c r="Q110" i="89"/>
  <c r="L82" i="97"/>
  <c r="Q91" i="97"/>
  <c r="S131" i="97"/>
  <c r="S105" i="97"/>
  <c r="S110" i="97"/>
  <c r="Q122" i="89"/>
  <c r="L85" i="97"/>
  <c r="S122" i="97"/>
  <c r="Q127" i="89"/>
  <c r="Q114" i="89"/>
</calcChain>
</file>

<file path=xl/sharedStrings.xml><?xml version="1.0" encoding="utf-8"?>
<sst xmlns="http://schemas.openxmlformats.org/spreadsheetml/2006/main" count="7392" uniqueCount="943">
  <si>
    <t>Department of Education</t>
  </si>
  <si>
    <t>Regional Office No. VIII</t>
  </si>
  <si>
    <t>Government Center, Candahug, Palo, Leyte</t>
  </si>
  <si>
    <t>DIVISION:</t>
  </si>
  <si>
    <t>English</t>
  </si>
  <si>
    <t>Math</t>
  </si>
  <si>
    <t>Science</t>
  </si>
  <si>
    <t>Filipino</t>
  </si>
  <si>
    <t>AP</t>
  </si>
  <si>
    <t>MAPEH</t>
  </si>
  <si>
    <t>TLE</t>
  </si>
  <si>
    <t>ESP</t>
  </si>
  <si>
    <t>Female</t>
  </si>
  <si>
    <t>Total Enrolment</t>
  </si>
  <si>
    <t>Elementary</t>
  </si>
  <si>
    <t>Secondary</t>
  </si>
  <si>
    <t>Total No. of Dropouts</t>
  </si>
  <si>
    <t>Normal</t>
  </si>
  <si>
    <t>Wasted</t>
  </si>
  <si>
    <t>Severely Wasted</t>
  </si>
  <si>
    <t>A.  ACCESS</t>
  </si>
  <si>
    <t>B. QUALITY</t>
  </si>
  <si>
    <t>MTB-MLE</t>
  </si>
  <si>
    <t>C. GOVERNANCE</t>
  </si>
  <si>
    <t>Male</t>
  </si>
  <si>
    <t>Reading Program</t>
  </si>
  <si>
    <t>Gulayan sa Paaralan</t>
  </si>
  <si>
    <t>ALS PROGRAM</t>
  </si>
  <si>
    <t>Sports Development Program</t>
  </si>
  <si>
    <t>Issues</t>
  </si>
  <si>
    <t>Prepared by:</t>
  </si>
  <si>
    <t>Noted by:</t>
  </si>
  <si>
    <t>Date of Submission</t>
  </si>
  <si>
    <t>G-1</t>
  </si>
  <si>
    <t>G-2</t>
  </si>
  <si>
    <t>G-3</t>
  </si>
  <si>
    <t>G-4</t>
  </si>
  <si>
    <t>G-5</t>
  </si>
  <si>
    <t>G-6</t>
  </si>
  <si>
    <t>Junior HS</t>
  </si>
  <si>
    <t>G-7</t>
  </si>
  <si>
    <t>G-8</t>
  </si>
  <si>
    <t>G-9</t>
  </si>
  <si>
    <t>G-10</t>
  </si>
  <si>
    <t>Average</t>
  </si>
  <si>
    <t>Program/Activities/Projects</t>
  </si>
  <si>
    <t>Multigrade Education</t>
  </si>
  <si>
    <t>Special Science Elementary School</t>
  </si>
  <si>
    <t>Teaching - Learning &amp; Assessment</t>
  </si>
  <si>
    <t>Curriculum Implementation</t>
  </si>
  <si>
    <t>Monitoring Schedule:</t>
  </si>
  <si>
    <t>Total Number of Learners per Nutritional Status Category</t>
  </si>
  <si>
    <t>SGC</t>
  </si>
  <si>
    <t>PTA</t>
  </si>
  <si>
    <t>Alumni</t>
  </si>
  <si>
    <t>LAPG</t>
  </si>
  <si>
    <t>No. of PEPT Passers</t>
  </si>
  <si>
    <t>Oplan Balik Eskwela</t>
  </si>
  <si>
    <t>Disaster Reduction and Risk Management (DRRM)</t>
  </si>
  <si>
    <t>Gender and Development (GAD)</t>
  </si>
  <si>
    <t>Fund Utilization</t>
  </si>
  <si>
    <t>Reward and Recognition System</t>
  </si>
  <si>
    <t>Calendar Year:</t>
  </si>
  <si>
    <t>Total</t>
  </si>
  <si>
    <t>EsP</t>
  </si>
  <si>
    <t>Madrasah Program</t>
  </si>
  <si>
    <t>Scouting Program</t>
  </si>
  <si>
    <t>Solid Waste Management</t>
  </si>
  <si>
    <t>Others</t>
  </si>
  <si>
    <t>Science, Technology &amp; Engineering (STE)</t>
  </si>
  <si>
    <t>School Feeding Program</t>
  </si>
  <si>
    <t>DepEd Computerization Program (DCP )</t>
  </si>
  <si>
    <t>School-Based Research Program</t>
  </si>
  <si>
    <t>Dropout Reduction Program (DORP)/Alternative Delivery Modes (ADM)</t>
  </si>
  <si>
    <t>Adopt a School Program (Brigada Eskwela)</t>
  </si>
  <si>
    <t xml:space="preserve">School-Based Training &amp; Development </t>
  </si>
  <si>
    <t>Senior  HS</t>
  </si>
  <si>
    <t>G-11</t>
  </si>
  <si>
    <t>Every Quarter</t>
  </si>
  <si>
    <t>Provision of Access</t>
  </si>
  <si>
    <t>Quality and Relevance</t>
  </si>
  <si>
    <t>Governance</t>
  </si>
  <si>
    <t xml:space="preserve"> Implementation of  DepEd Programs, Activities &amp; Projects</t>
  </si>
  <si>
    <t>G-12</t>
  </si>
  <si>
    <t>CALBAYOG CITY</t>
  </si>
  <si>
    <t>ORMOC CITY</t>
  </si>
  <si>
    <t>TOTAL</t>
  </si>
  <si>
    <t>G1</t>
  </si>
  <si>
    <t>G2</t>
  </si>
  <si>
    <t>G3</t>
  </si>
  <si>
    <t>G4</t>
  </si>
  <si>
    <t>G5</t>
  </si>
  <si>
    <t>G6</t>
  </si>
  <si>
    <t>G7</t>
  </si>
  <si>
    <t>G8</t>
  </si>
  <si>
    <t>G9</t>
  </si>
  <si>
    <t>G10</t>
  </si>
  <si>
    <t>Senior HS</t>
  </si>
  <si>
    <t>CORE SUBJECTS</t>
  </si>
  <si>
    <t>APPLIED SUBJECTS</t>
  </si>
  <si>
    <t>SPECIALIZATION</t>
  </si>
  <si>
    <t>G11</t>
  </si>
  <si>
    <t>G12</t>
  </si>
  <si>
    <t>Division</t>
  </si>
  <si>
    <t>No. of Classrooms</t>
  </si>
  <si>
    <t>For Repair</t>
  </si>
  <si>
    <t>Condemnable</t>
  </si>
  <si>
    <t>Junior High School</t>
  </si>
  <si>
    <t>Senior High School</t>
  </si>
  <si>
    <t>No. of Learners  with 100% attendance</t>
  </si>
  <si>
    <t>No. of teachers with very satisfactory Classroom Management</t>
  </si>
  <si>
    <t>No. of teachers with very satisfactory Records Management</t>
  </si>
  <si>
    <t>No. of Teachers Provided with Technical Assistance on:</t>
  </si>
  <si>
    <t xml:space="preserve">Classroom Management Implementation  </t>
  </si>
  <si>
    <t>Functional stakeholders' organization</t>
  </si>
  <si>
    <t xml:space="preserve">Number of Personnel with 100% Attendance </t>
  </si>
  <si>
    <t>Date of Issuance</t>
  </si>
  <si>
    <t>Government Permit/Recognition Issued (Private School)</t>
  </si>
  <si>
    <t>School M&amp;E Coordinator</t>
  </si>
  <si>
    <t>School Head</t>
  </si>
  <si>
    <t>Special Program in Arts  (SPA)</t>
  </si>
  <si>
    <t>Special Program in Sports  (SPS)</t>
  </si>
  <si>
    <t>Indigenous People Education (IPEd)</t>
  </si>
  <si>
    <t>Open High School Program (OHSP)</t>
  </si>
  <si>
    <t>Modified In-School Off-School Approach (MISOSA)</t>
  </si>
  <si>
    <t>School Building Repair &amp; Maintenance (SBRM)</t>
  </si>
  <si>
    <t>Academic Competitions</t>
  </si>
  <si>
    <t>Technolympics</t>
  </si>
  <si>
    <t>Press Conference</t>
  </si>
  <si>
    <t>Other Programs, Activities &amp; Projects</t>
  </si>
  <si>
    <t>Total Number  of classes</t>
  </si>
  <si>
    <t>No. of Enrolled School -Age children</t>
  </si>
  <si>
    <t xml:space="preserve"> SCHOOL/CLC  DATA GATHERING TEMPLATE</t>
  </si>
  <si>
    <t>Total No. of Completers</t>
  </si>
  <si>
    <t>Total No. of A&amp;E Passers</t>
  </si>
  <si>
    <t>Cohort-Survival Rate</t>
  </si>
  <si>
    <t>Total No. of School Leavers</t>
  </si>
  <si>
    <t>DepEd</t>
  </si>
  <si>
    <t>others</t>
  </si>
  <si>
    <t>F. SUGGESTIONS/RECOMMENDATIONS</t>
  </si>
  <si>
    <t>Total No. of Repeaters</t>
  </si>
  <si>
    <t>Mean Percentage Score  (MPS) of Quarterly Test in every Subject Area by Grade Level</t>
  </si>
  <si>
    <t>Percentage of Passing by Subject Area in Quarterly Academic Assessment (Based on  Form 138)</t>
  </si>
  <si>
    <t>No. of Least Learned Skills based on Quarterly Test Item Analysis</t>
  </si>
  <si>
    <t>School Performance in National Assessment(MPS)</t>
  </si>
  <si>
    <t>Enhanced Instructional Management by Parents, Community and Teachers                           (e-IMPACT)</t>
  </si>
  <si>
    <t>In-Service Training (INSET)</t>
  </si>
  <si>
    <t>Special Education (SPED )</t>
  </si>
  <si>
    <t xml:space="preserve">Project EASE </t>
  </si>
  <si>
    <t>K</t>
  </si>
  <si>
    <t>JUNIOR  HS</t>
  </si>
  <si>
    <t>No. of Classes with below 100 % Competency coverage by subject area</t>
  </si>
  <si>
    <t>No. of Classes implementing Contextualized Curriculum (ref: Lesson  Plan )</t>
  </si>
  <si>
    <t>No. of Learners  per category/ quartile  of  Performance in National Assessment (Average MPS)</t>
  </si>
  <si>
    <t xml:space="preserve">No.of recognized Best Practices documented and replicated within the school or shared within Schools Division </t>
  </si>
  <si>
    <t>Outstanding (O)</t>
  </si>
  <si>
    <t>Very Satisfactory(VS)</t>
  </si>
  <si>
    <t>Satisfactory (S)</t>
  </si>
  <si>
    <t>Unsatisfactory (US)</t>
  </si>
  <si>
    <t>Poor (P)</t>
  </si>
  <si>
    <t>No. of Learning Sessions conducted (ALS)</t>
  </si>
  <si>
    <t>Target</t>
  </si>
  <si>
    <t>Access</t>
  </si>
  <si>
    <t>Accomplishment Vs. Target</t>
  </si>
  <si>
    <t>GP/GR Number</t>
  </si>
  <si>
    <t>No. of Non-Numerates</t>
  </si>
  <si>
    <t>Q1            (76-100)</t>
  </si>
  <si>
    <t>Q2           (51-75)</t>
  </si>
  <si>
    <t>Q3                  (26-50)</t>
  </si>
  <si>
    <t>Q4           (0-25)</t>
  </si>
  <si>
    <t>No. of learners with incidence of Habitual Absenteeism</t>
  </si>
  <si>
    <t>No. of learners with incidence of Tardiness</t>
  </si>
  <si>
    <t>Overweight</t>
  </si>
  <si>
    <r>
      <t xml:space="preserve">Total No. of  ALS Takers </t>
    </r>
    <r>
      <rPr>
        <i/>
        <sz val="11"/>
        <color indexed="8"/>
        <rFont val="Calibri"/>
        <family val="2"/>
      </rPr>
      <t>(Categorized by level)</t>
    </r>
  </si>
  <si>
    <t>SCHOOL ID</t>
  </si>
  <si>
    <t>LEVEL:</t>
  </si>
  <si>
    <t>No. of  Instructional Supervision conducted by School Head (ref: baseline/target set by SDO)</t>
  </si>
  <si>
    <t>No. of Comfort Rooms</t>
  </si>
  <si>
    <t>No. of Armchairs</t>
  </si>
  <si>
    <t>No. of Monoblock Chairs</t>
  </si>
  <si>
    <t>No. of Pupils Tablets and Chairs</t>
  </si>
  <si>
    <t>No. of  Functional  Library</t>
  </si>
  <si>
    <t>No. of  Science  Laboratories</t>
  </si>
  <si>
    <t>No. of  TLE  Laboratories for different specializations</t>
  </si>
  <si>
    <t>No. of ICT Laboratories</t>
  </si>
  <si>
    <t>No. of  Computer Laboratories for Classroom Instruction</t>
  </si>
  <si>
    <t>No. of Teachers with IPCR Performance  categorized as:</t>
  </si>
  <si>
    <t>Access to LRMDS</t>
  </si>
  <si>
    <t>Child Friendly School System (CFSS) Result</t>
  </si>
  <si>
    <t>Child-friendly School</t>
  </si>
  <si>
    <t>Year</t>
  </si>
  <si>
    <t>Outstanding Child-Friendly School</t>
  </si>
  <si>
    <t>Very Outstanding Child-Friendly School</t>
  </si>
  <si>
    <t>(25-29 Pts)</t>
  </si>
  <si>
    <t>(30-34 Pts)</t>
  </si>
  <si>
    <t>(35 Pts &amp; above)</t>
  </si>
  <si>
    <t>School Initiated Interventions(SII)</t>
  </si>
  <si>
    <t>MOOE Fund</t>
  </si>
  <si>
    <t>Downloaded</t>
  </si>
  <si>
    <t>Liquidated</t>
  </si>
  <si>
    <t>Month 1</t>
  </si>
  <si>
    <t>Date</t>
  </si>
  <si>
    <t>Amount</t>
  </si>
  <si>
    <t>Month 2</t>
  </si>
  <si>
    <t>Month 3</t>
  </si>
  <si>
    <t>DepEd Internet Connectivity Program (DICP)</t>
  </si>
  <si>
    <t>School Site Titling (No. &amp; Date of Issuance)</t>
  </si>
  <si>
    <t>Stakeholders' Participation</t>
  </si>
  <si>
    <t>Co-Curricular Activities</t>
  </si>
  <si>
    <t>Extra Co-Curricular Activities</t>
  </si>
  <si>
    <t>Meeting &amp; Assemblies</t>
  </si>
  <si>
    <t xml:space="preserve">Stakeholders' Donations </t>
  </si>
  <si>
    <t>Cash</t>
  </si>
  <si>
    <t>Man-hours</t>
  </si>
  <si>
    <t>No. of School Award/s Received</t>
  </si>
  <si>
    <t>School Level</t>
  </si>
  <si>
    <t>Division Level</t>
  </si>
  <si>
    <t>Regional Level</t>
  </si>
  <si>
    <t>National</t>
  </si>
  <si>
    <t>International</t>
  </si>
  <si>
    <t>Student</t>
  </si>
  <si>
    <t>Teacher</t>
  </si>
  <si>
    <t>Reading Level</t>
  </si>
  <si>
    <t>Non-Reader</t>
  </si>
  <si>
    <t>Frustration</t>
  </si>
  <si>
    <t>Independent</t>
  </si>
  <si>
    <r>
      <t xml:space="preserve">Total No. of  ALS Enrolees </t>
    </r>
    <r>
      <rPr>
        <i/>
        <sz val="11"/>
        <color indexed="8"/>
        <rFont val="Calibri"/>
        <family val="2"/>
      </rPr>
      <t>(Categorized by level)</t>
    </r>
  </si>
  <si>
    <r>
      <t xml:space="preserve">Total No. of  ALS Teacher/Facilitator </t>
    </r>
    <r>
      <rPr>
        <i/>
        <sz val="11"/>
        <color indexed="8"/>
        <rFont val="Calibri"/>
        <family val="2"/>
      </rPr>
      <t>(Categorized by level)</t>
    </r>
  </si>
  <si>
    <r>
      <t xml:space="preserve">Total No. of  Available ALS Modules </t>
    </r>
    <r>
      <rPr>
        <i/>
        <sz val="11"/>
        <color indexed="8"/>
        <rFont val="Calibri"/>
        <family val="2"/>
      </rPr>
      <t>(Categorized by level)</t>
    </r>
  </si>
  <si>
    <t>Total No. of  ALS Learners with 100% Attendance</t>
  </si>
  <si>
    <t>SCHOOL/CLC:</t>
  </si>
  <si>
    <t>School Name</t>
  </si>
  <si>
    <t>Sch ID</t>
  </si>
  <si>
    <t>Level</t>
  </si>
  <si>
    <t>Quarter</t>
  </si>
  <si>
    <t>Total Number of Classes</t>
  </si>
  <si>
    <t>Elem</t>
  </si>
  <si>
    <t>Sec</t>
  </si>
  <si>
    <t>Total Number of Enrolment Male</t>
  </si>
  <si>
    <t>Total Number of Enrolment Female</t>
  </si>
  <si>
    <t>No. of Enrolled School -Age children - Male</t>
  </si>
  <si>
    <t>No. of Enrolled School -Age children - Female</t>
  </si>
  <si>
    <t>Total No. of  ALS Takers (Categorized by level) - Male</t>
  </si>
  <si>
    <t>Total No. of  ALS Takers (Categorized by level) - Female</t>
  </si>
  <si>
    <t>Total No. of  ALS Enrolees - Male</t>
  </si>
  <si>
    <t>Total No. of  ALS Enrolees - Female</t>
  </si>
  <si>
    <t>Total No. of  ALS Teacher/Facilitator - Male</t>
  </si>
  <si>
    <t>Total No. of  ALS Teacher/Facilitator - Female</t>
  </si>
  <si>
    <t>Total No. of  ALS Learners with 100% Attendance - Male</t>
  </si>
  <si>
    <t>Total No. of  ALS Learners with 100% Attendance -Female</t>
  </si>
  <si>
    <t>Total No. of  Available ALS Modules</t>
  </si>
  <si>
    <t>Cohort-Survival Rate - Male</t>
  </si>
  <si>
    <t>Cohort-Survival Rate - Female</t>
  </si>
  <si>
    <t>Total No. of Completers - Male</t>
  </si>
  <si>
    <t>Total No. of Completers - Female</t>
  </si>
  <si>
    <t>Total No. of Dropouts - Male</t>
  </si>
  <si>
    <t>Total No. of Dropouts - Female</t>
  </si>
  <si>
    <t>Total No. of School Leavers - Male</t>
  </si>
  <si>
    <t>Total No. of School Leavers - Female</t>
  </si>
  <si>
    <t>Total No. of Repeaters - Male</t>
  </si>
  <si>
    <t>Total No. of Repeaters - Female</t>
  </si>
  <si>
    <t>No. of Learners  with 100% attendance - Male</t>
  </si>
  <si>
    <t>No. of Learners  with 100% attendance - Female</t>
  </si>
  <si>
    <t>No. of learners with incidence of Tardiness - Male</t>
  </si>
  <si>
    <t>G1 Mean Percentage Score  (MPS) of Quarterly Test in every Subject Area by Grade Level</t>
  </si>
  <si>
    <t>G2 Mean Percentage Score  (MPS) of Quarterly Test in every Subject Area by Grade Level</t>
  </si>
  <si>
    <t>G3 Mean Percentage Score  (MPS) of Quarterly Test in every Subject Area by Grade Level</t>
  </si>
  <si>
    <t>G4 Mean Percentage Score  (MPS) of Quarterly Test in every Subject Area by Grade Level</t>
  </si>
  <si>
    <t>G5 Mean Percentage Score  (MPS) of Quarterly Test in every Subject Area by Grade Level</t>
  </si>
  <si>
    <t>G6 Mean Percentage Score  (MPS) of Quarterly Test in every Subject Area by Grade Level</t>
  </si>
  <si>
    <t>G7 Mean Percentage Score  (MPS) of Quarterly Test in every Subject Area by Grade Level</t>
  </si>
  <si>
    <t>G8 Mean Percentage Score  (MPS) of Quarterly Test in every Subject Area by Grade Level</t>
  </si>
  <si>
    <t>G9 Mean Percentage Score  (MPS) of Quarterly Test in every Subject Area by Grade Level</t>
  </si>
  <si>
    <t>G10 Mean Percentage Score  (MPS) of Quarterly Test in every Subject Area by Grade Level</t>
  </si>
  <si>
    <t>G11 Mean Percentage Score  (MPS) of Quarterly Test in every Subject Area by Grade Level</t>
  </si>
  <si>
    <t>CORE</t>
  </si>
  <si>
    <t>APPLIED</t>
  </si>
  <si>
    <t>SPECIAL</t>
  </si>
  <si>
    <t>G12 Mean Percentage Score  (MPS) of Quarterly Test in every Subject Area by Grade Level</t>
  </si>
  <si>
    <t>G1 Percentage of Passing by Subject Area in Quarterly Academic Assessment (Based on  Form 138)</t>
  </si>
  <si>
    <t>G2 Percentage of Passing by Subject Area in Quarterly Academic Assessment (Based on  Form 138)</t>
  </si>
  <si>
    <t>G12 Percentage of Passing by Subject Area in Quarterly Academic Assessment (Based on  Form 138)</t>
  </si>
  <si>
    <t>G11 Percentage of Passing by Subject Area in Quarterly Academic Assessment (Based on  Form 138)</t>
  </si>
  <si>
    <t>G10 Percentage of Passing by Subject Area in Quarterly Academic Assessment (Based on  Form 138)</t>
  </si>
  <si>
    <t>DISTRICT:</t>
  </si>
  <si>
    <t>District</t>
  </si>
  <si>
    <t>NAT</t>
  </si>
  <si>
    <t>Obese</t>
  </si>
  <si>
    <t>A</t>
  </si>
  <si>
    <t>No. of Teachers Attended LAC Session</t>
  </si>
  <si>
    <t>No. of Teachers Attended INSET</t>
  </si>
  <si>
    <t>No. of   Teacher's Table and Chair (by set)</t>
  </si>
  <si>
    <t>Eng</t>
  </si>
  <si>
    <t>Sci</t>
  </si>
  <si>
    <t>Fil</t>
  </si>
  <si>
    <t>No. of Teachers trained on K to 12 Implementation</t>
  </si>
  <si>
    <t>No. of Teachers Attended Other Trainings</t>
  </si>
  <si>
    <t>O</t>
  </si>
  <si>
    <t>P</t>
  </si>
  <si>
    <t>STAKEHOLDERS</t>
  </si>
  <si>
    <t>Accomplishments of SIP/AIP Implementation</t>
  </si>
  <si>
    <t>Suggestion 1</t>
  </si>
  <si>
    <t>Suggestion 2</t>
  </si>
  <si>
    <t>Suggestion 3</t>
  </si>
  <si>
    <t>Region 89</t>
  </si>
  <si>
    <t>Sch 89</t>
  </si>
  <si>
    <t>Div 89</t>
  </si>
  <si>
    <t>Nat 89</t>
  </si>
  <si>
    <t>Int 89</t>
  </si>
  <si>
    <t>Instructional</t>
  </si>
  <si>
    <t>A&amp;E</t>
  </si>
  <si>
    <t>G3 Percentage of Passing by Subject Area</t>
  </si>
  <si>
    <t>G4 Percentage of Passing by Subject Area</t>
  </si>
  <si>
    <t>G5 Percentage of Passing by Subject Area</t>
  </si>
  <si>
    <t>G6 Percentage of Passing by Subject Area</t>
  </si>
  <si>
    <t>G7 Percentage of Passing by Subject Area</t>
  </si>
  <si>
    <t>G8 Percentage of Passing by Subject Area</t>
  </si>
  <si>
    <t>G9 Percentage of Passing by Subject Area</t>
  </si>
  <si>
    <t>Instructional Supervision</t>
  </si>
  <si>
    <t>IPPD</t>
  </si>
  <si>
    <t>CLASSROOMS</t>
  </si>
  <si>
    <t>VS</t>
  </si>
  <si>
    <t>S</t>
  </si>
  <si>
    <t>US</t>
  </si>
  <si>
    <t>CMI</t>
  </si>
  <si>
    <t>CI</t>
  </si>
  <si>
    <t>TLA</t>
  </si>
  <si>
    <t>LRMDS</t>
  </si>
  <si>
    <t>ALUM</t>
  </si>
  <si>
    <t>OTHERS</t>
  </si>
  <si>
    <t>p</t>
  </si>
  <si>
    <t>MOOE</t>
  </si>
  <si>
    <t>Awards Received Student</t>
  </si>
  <si>
    <t>Awards Received Teacher</t>
  </si>
  <si>
    <t>Awards Received School Head</t>
  </si>
  <si>
    <t>Data Elements</t>
  </si>
  <si>
    <t>Acceptable Values</t>
  </si>
  <si>
    <t>Number of ALS learners officially registered for A&amp;E Equivalency Test</t>
  </si>
  <si>
    <t>Refers to the actual number of teachers managing ALS classes</t>
  </si>
  <si>
    <t>Updated Number of completers reported by school or from EBEIS data if available for the current year</t>
  </si>
  <si>
    <t>Nutritional status report  of School Nurses  .Refers to the Baseline data for Q3, implmentation data for Q1 &amp; Q4, End line data for Q2</t>
  </si>
  <si>
    <t>Information required from all Private Schools.Data should be based on the Permit/Recognition issued by the Regional Office. (Permit renewable every year while Recognition every after 50 years)</t>
  </si>
  <si>
    <t xml:space="preserve">School Consolidated MPS  of the semestral summative  Test by subject category (core, applied and specialization)  and grade level  </t>
  </si>
  <si>
    <t>Number of ALS learners who completely attended  the required number of days/sessions for the month/quarter</t>
  </si>
  <si>
    <t>Number of learning materials utilized for ALS instruction (e.g. Modules in Basic Literacy Program, contectualized  LS learning modules)</t>
  </si>
  <si>
    <t>Quarterly average number of  learners who completely attended  the number of days required  for the quarter based on SF2 and Teachers' M&amp;E Report</t>
  </si>
  <si>
    <t>Average number of  learners who have records of tardiness as reflected in SF2 of teachers consolidated for the quarter/Teachers' M&amp;E Report</t>
  </si>
  <si>
    <t>Number of identified less /not mastered learning competencies based on the  test item analysis of quarterly summative test by subject and by grade level.</t>
  </si>
  <si>
    <t>Number of identified less /not mastered learning competencies based on the test item analysis of semestral  summative test by subject category(core, applied, specialization) and by grade level.</t>
  </si>
  <si>
    <t>Number of classes by subject area with evidence of contextualized curriculum implementation  as reflected in the Monthly Instructional Supervisory Report of Accomplishment of the School Head</t>
  </si>
  <si>
    <t>Number of classes or sections organized upon opening of school year reflected in the Consolidated Classroom Program and uploaded data in the LIS</t>
  </si>
  <si>
    <t>Number of students enrolled in LIS  as reflected in  monthly SF2 of teacher-advisers and SF3 of school head</t>
  </si>
  <si>
    <t>Number of students  whose age ranges between 5-11 for Elem; 12-15 for JHS; and 16-17 for SHS as reflected in SF1 generated from the LIS</t>
  </si>
  <si>
    <t>School Consolidated MPS  of the Periodical Test by subject  and grade level as reflected in the Teachers' M&amp;E Report</t>
  </si>
  <si>
    <t>Consolidated Rate of passers based on the learners quarterly grades by subject and by grade level. The data can be generated from the Teachers M&amp;E Report.</t>
  </si>
  <si>
    <t>Total number of classes (from K to 12) by subjet area with competency coverage below 100% based on the  Quarterly Competency Inventory or classes by subject with undelivered learning competencies at the end of every grading period.this data is reflected in the Teachers' M&amp;E Report (Curriculum coverage) and Monthly  Instructional Supervisory Report of Accomplishment of the School Head</t>
  </si>
  <si>
    <t>School quarterly consolidated number of dropouts reported by teacher monthly( reflected in SF4)</t>
  </si>
  <si>
    <t xml:space="preserve">Average number of  learners who have records of  absences for 5 consecutive days as reflected in SF2 of teachers and SF4 of school head consolidated for the quarter  </t>
  </si>
  <si>
    <t>Refers to the number of sessions conducted by the ALS teachers/facilitators as reflected in the  Instructional Supervisory Report of the District ALS Manager</t>
  </si>
  <si>
    <t>Total number of PEPT and A&amp;E Passers based on the test result provided by NETRC/BEA and reflected in the report of ALS teachers/facilitators</t>
  </si>
  <si>
    <t>Refers to the result of the English Reading Inventory (Phil-IRI and other tools used for the grade levels not covered by the PHIL-IRI tool)  conducted by the school during Pre-test,  during Reading  Intervention  Implementation and during Post Test.  (Combined result of the oral and silent reading)</t>
  </si>
  <si>
    <t>Refers to the result of the Filipino Reading Inventory (Phil-IRI and other tools used for the grade levels not covered by the PHIL-IRI tool)  conducted by the school during Pre-test,  during Reading  Intervention  Implementation and during Post Test.  (Combined result of the oral and silent reading)</t>
  </si>
  <si>
    <t>Refers to the number of learners who failed to met the standard of the Numeracy Assessment conducted by the school.</t>
  </si>
  <si>
    <t>Consolidated number of instructional supervisory activities/observations conducted by the school head within the quarter as reflected in the Instructional Supervisory Report/Monthly Accomplishment Report (Baseline/target is based on the standard set by the Division Office)</t>
  </si>
  <si>
    <t>Refers to the number of  school personnel with evidence of implementation and accomplishment of their respective development plan (IPPD/SPPD/RPMS Development Plan)</t>
  </si>
  <si>
    <t>Refers to the number of teachers who  attended the Mass Training on Kto12 curriculum Implementation by grade level</t>
  </si>
  <si>
    <t>Refers to the number of teachers attended trainings other than the specific and scheduled  INSET and LAC Sessions within the quarter</t>
  </si>
  <si>
    <t>Refers to the number of teachers attended INSET (school-based/Division and Region-led) addressing the needs identified in the TSNA/TDNASH/RPMS Development Needs Asssment) withinthe quarter.</t>
  </si>
  <si>
    <t>Refers to the number of teachers who  attended  LAC Sessions to resolve incidental  issues  relative to the delivery of teaching-learning process  within the quarter</t>
  </si>
  <si>
    <t>.</t>
  </si>
  <si>
    <t>In Good Condition</t>
  </si>
  <si>
    <t>MOOE Downloaded  refers to the   date and monthly MOOE amount provide by the division to school. MOOE  Liquadated  refers to the  amount of MOOE utilized  from the MOOE downloaded amount  reflected in the liquidation report and  the date of its  submission of monthly liquidation report.</t>
  </si>
  <si>
    <t>Refers to the number of learners who failed or left a particular grade level in any previous school year and are enrolled in the same grade level where they left or failed.</t>
  </si>
  <si>
    <t>Refers to the proportion of enrolees at  the beginning grade/year (Grade 1 for Elem and First Year or Grade 7 for Junior HS) who reach Grade 6 (for elem) and 4th Year or G10 for Junior HS) at the end 6 years/4 years.</t>
  </si>
  <si>
    <t>Number of learners who complete the grade/year level but fail to enrol in the next grade/year level the following year.</t>
  </si>
  <si>
    <t>Refers to the result of School Inventories  of facilities and equipment during the opening of  School Year</t>
  </si>
  <si>
    <t>Refers to the result of the School Performance Appraisal re RPMS where teachers are categorized according to level of performance.</t>
  </si>
  <si>
    <t>Refers to the result of the Quarterly Self-Assessment  Classroom  Evaluation of teachers as reflected in the Teachers' M&amp;E Report</t>
  </si>
  <si>
    <t>Refers to the number of teachers who are given Technical Assistance (TA) in identified instructional areas by the School Head as confirmed by teacher-respondents and  reflected in the school head's record/report  of Instructional Supervision.</t>
  </si>
  <si>
    <t>Name of Organization/s: _______________________________________</t>
  </si>
  <si>
    <t>Refers to the school-recognized  organization of stakeholders with participation and  contribution in school activities (planning, implementation, monitoring, etc.)</t>
  </si>
  <si>
    <t>Refers to the number of personnel who have not incurred absences within the quarter as reflected in the School Logbook, form 48 and Form 7</t>
  </si>
  <si>
    <t>Refers to the  documented school's effective practices  that are implemented by all teachers in school or shared/adopted by other schools in the district/division.</t>
  </si>
  <si>
    <t>Refers to the result of the school survey on the extent of implementation of the Child-Friendly School System utilizing the tool attached in DepEd Order  No. 44, s. 2015</t>
  </si>
  <si>
    <t xml:space="preserve">Refers to the  quarterly consolidated SMEA  Result . Information requirements focused on the accomplishment of AIP implementation  as reflected in the  Consolidated Physical Output and Financial Accomplishments of the school by planning priority areas (Access, Quality &amp; Relevance, and Governance) </t>
  </si>
  <si>
    <t>Learning Action Cell (LAC)/LEAP</t>
  </si>
  <si>
    <t>Accoplishment*</t>
  </si>
  <si>
    <t>TARGET refers to the expected number of volunteers  while ACCOMPLISHMENT refers to the actual number of volunteers who have rendered services during the Brigada Eswela (BE); FUNDS ALLOCATED refer to the total amount generated for Brigada Eskwela (BE) ; FUNDS UTILIZED refer to the total amount used in the implementation of BE.</t>
  </si>
  <si>
    <t>TARGET refers to the number of identified feeding recipients (severeley wasted &amp; wasted) during the pre-feeding assessment  while ACCOMPLISHMENT refers to the  number of  learners with improved nutritional status as identified during post-feeding assessment; FUNDS ALLOCATED refer to the total amount provided for the program implementation ; FUNDS UTILIZED refer to the total amount used in the implementation of the program.</t>
  </si>
  <si>
    <t>TARGET refers to the number of pre-identified LAC sessions/INSET  while ACCOMPLISHMENT refers to the  actual number of  LAC/INSET conducted in the quarter; FUNDS ALLOCATED refer to the total amount provided for the program implementation ; FUNDS UTILIZED refer to the total amount used in the implementation of the program.</t>
  </si>
  <si>
    <t>Certificate Number:</t>
  </si>
  <si>
    <t>Date of Issuance:</t>
  </si>
  <si>
    <t>1 Star</t>
  </si>
  <si>
    <t>2 Stars</t>
  </si>
  <si>
    <t>3 Stars</t>
  </si>
  <si>
    <t>TARGET refers to the number of research proposal submitted; ACCOMPLISHMENT refers to the actual number of research conducted/implemented ; FUNDS ALLOCATED refer to the total amount provided for the program implementation ; FUNDS UTILIZED refer to the total amount used in the implementation of the program.</t>
  </si>
  <si>
    <t>Career Guidance and Advocay Program</t>
  </si>
  <si>
    <t>Accomplishment oF SIP/AIP Implementation based on SMEA Result</t>
  </si>
  <si>
    <t>Early  Registration Data</t>
  </si>
  <si>
    <r>
      <t xml:space="preserve">Water Sanitation &amp; Hygiene (WASH)  in Schools (WinS) Assessment Level </t>
    </r>
    <r>
      <rPr>
        <i/>
        <sz val="11"/>
        <color indexed="8"/>
        <rFont val="Calibri"/>
        <family val="2"/>
      </rPr>
      <t>(Pls. check preferred option)</t>
    </r>
  </si>
  <si>
    <r>
      <t xml:space="preserve">Child Friendly School System (CFSS) Result </t>
    </r>
    <r>
      <rPr>
        <i/>
        <sz val="10"/>
        <color indexed="8"/>
        <rFont val="Arial"/>
        <family val="2"/>
      </rPr>
      <t>(Pls. check preferred option)</t>
    </r>
  </si>
  <si>
    <t>Supreme Student Government (SSG)/Supreme Pupil government (SPG)</t>
  </si>
  <si>
    <t xml:space="preserve">Refers to the consolidated data of early registration by grade levels </t>
  </si>
  <si>
    <t>Refers to the inventory of school computers according to how it is being used in the school.</t>
  </si>
  <si>
    <t>Refers to the titling status of the school site. The  information is  only required  if Certificate of Title has  already been issued.</t>
  </si>
  <si>
    <t xml:space="preserve">Refers to the Division- validated WINs Assessment Result of  the school  </t>
  </si>
  <si>
    <t>2 &amp; 3</t>
  </si>
  <si>
    <t xml:space="preserve">Refers to the number of awards received by level </t>
  </si>
  <si>
    <t>Check  YES if  program is implemented in the school, NO if  not   implemented; If YES, provide information on fund utilization- FUNDS ALLOCATED refer to the total amount provided for the program implementation ; FUNDS UTILIZED refer to the total amount used in the implementation of the program.</t>
  </si>
  <si>
    <t>Funds Allocated (A)</t>
  </si>
  <si>
    <t>Funds Utilized (B)</t>
  </si>
  <si>
    <t>% of Utilization (B/AX100)</t>
  </si>
  <si>
    <t>D. Implementation Issues elevated to Higher Management (Qualitative Information)</t>
  </si>
  <si>
    <t>Percentage ≤ 100%</t>
  </si>
  <si>
    <t>3 digit number ≥ 001</t>
  </si>
  <si>
    <t>Check Mark</t>
  </si>
  <si>
    <t>BAYBAY CITY</t>
  </si>
  <si>
    <t>BILIRAN</t>
  </si>
  <si>
    <t>BORONGAN CITY</t>
  </si>
  <si>
    <t>CATBALOGAN CITY</t>
  </si>
  <si>
    <t>LEYTE</t>
  </si>
  <si>
    <t>MAASIN CITY</t>
  </si>
  <si>
    <t>NORTHERN SAMAR</t>
  </si>
  <si>
    <t>SAMAR</t>
  </si>
  <si>
    <t>SOUTHERN LEYTE</t>
  </si>
  <si>
    <t>TACLOBAN CITY</t>
  </si>
  <si>
    <t>EASTERN SAMAR</t>
  </si>
  <si>
    <t xml:space="preserve"> Number of Recipients/Learners' Enrolled</t>
  </si>
  <si>
    <t>Implementing the Program?</t>
  </si>
  <si>
    <t>YES</t>
  </si>
  <si>
    <t>NO</t>
  </si>
  <si>
    <t>TIMELINE/           QUARTER</t>
  </si>
  <si>
    <t>Baybay 1</t>
  </si>
  <si>
    <t>Baybay 2</t>
  </si>
  <si>
    <t>Baybay 3</t>
  </si>
  <si>
    <t>Baybay 4</t>
  </si>
  <si>
    <t>Total Number  of Functional  Computers for instruction"</t>
  </si>
  <si>
    <t>Total Number  of Functional Computers for Administrative use:"</t>
  </si>
  <si>
    <t>Good Condition</t>
  </si>
  <si>
    <t>No.of CR</t>
  </si>
  <si>
    <t>No. of sets of Table &amp; Chairs</t>
  </si>
  <si>
    <t>No. of Functional Library</t>
  </si>
  <si>
    <t>No. of Science Laboratory</t>
  </si>
  <si>
    <t>No. of TLE Laboratories for Specialization</t>
  </si>
  <si>
    <t xml:space="preserve">No. of  e- Classrooms </t>
  </si>
  <si>
    <t>No. of e-Classrooms</t>
  </si>
  <si>
    <t>No. of Teachers' Table &amp; Chair</t>
  </si>
  <si>
    <t>No.of Teachers with VS Classroom Management</t>
  </si>
  <si>
    <t>No.of Teachers with VS Records  Management</t>
  </si>
  <si>
    <t>1 for functional;0 for not functional</t>
  </si>
  <si>
    <t>No. of Personnel with 1005 Attendance</t>
  </si>
  <si>
    <t>No. of Recognized Best Practices</t>
  </si>
  <si>
    <t>Assessment Year</t>
  </si>
  <si>
    <t>Child Friendly School</t>
  </si>
  <si>
    <t>Outstanding CFS</t>
  </si>
  <si>
    <t>Very Outstanding CFS</t>
  </si>
  <si>
    <t>√</t>
  </si>
  <si>
    <t>WINs Assessment Level</t>
  </si>
  <si>
    <t>Early Registration Enrolment</t>
  </si>
  <si>
    <t>DCP</t>
  </si>
  <si>
    <t>No. of Functional Computers for Instruction</t>
  </si>
  <si>
    <t>No. of Computers for Admin Use</t>
  </si>
  <si>
    <t>School Site Titling</t>
  </si>
  <si>
    <t>Certificate No.</t>
  </si>
  <si>
    <t>Date Issued</t>
  </si>
  <si>
    <t>CN123</t>
  </si>
  <si>
    <t>Co-curricular Activities</t>
  </si>
  <si>
    <t>Extra Co-curricular Activities</t>
  </si>
  <si>
    <t>Meetings &amp; Assemblies</t>
  </si>
  <si>
    <t>Stakeholders' Donations</t>
  </si>
  <si>
    <t>In-Kind</t>
  </si>
  <si>
    <t>Man-Hour</t>
  </si>
  <si>
    <t>National Level</t>
  </si>
  <si>
    <t>International Level</t>
  </si>
  <si>
    <t>Accomplishment</t>
  </si>
  <si>
    <t>DepEd Allocated Funds</t>
  </si>
  <si>
    <t>Allocation from Other Source</t>
  </si>
  <si>
    <t>DepEd Utilized Funds</t>
  </si>
  <si>
    <t>Funds Utilized from Other Source</t>
  </si>
  <si>
    <t>% of  Utilization (DepEd)</t>
  </si>
  <si>
    <t>% of Utilization (Other Source)</t>
  </si>
  <si>
    <t>Brigada Eskwela</t>
  </si>
  <si>
    <t>School LAC</t>
  </si>
  <si>
    <t>INSET</t>
  </si>
  <si>
    <t>School Basic Research</t>
  </si>
  <si>
    <t>Madrasah Education</t>
  </si>
  <si>
    <t>Annual Enrolment</t>
  </si>
  <si>
    <t>End of  Quarter Enrolment</t>
  </si>
  <si>
    <t>End of Quarter Enrolment</t>
  </si>
  <si>
    <t>Indigenous Peoples Education (IPEd)</t>
  </si>
  <si>
    <t>Special Education (SPED)</t>
  </si>
  <si>
    <t>Supreme Student Government (SSG)/Supreme Pupil Government (SPG)</t>
  </si>
  <si>
    <t>Xxx</t>
  </si>
  <si>
    <r>
      <t>Other Programs, Activities &amp; Projects</t>
    </r>
    <r>
      <rPr>
        <i/>
        <sz val="11"/>
        <color indexed="8"/>
        <rFont val="Calibri"/>
        <family val="2"/>
      </rPr>
      <t xml:space="preserve"> (Pls specify below)</t>
    </r>
  </si>
  <si>
    <t>aa</t>
  </si>
  <si>
    <t>xxxxx</t>
  </si>
  <si>
    <t>bb</t>
  </si>
  <si>
    <t>vvv</t>
  </si>
  <si>
    <t>cc</t>
  </si>
  <si>
    <t>bbbb</t>
  </si>
  <si>
    <t>mm</t>
  </si>
  <si>
    <t>kkkk</t>
  </si>
  <si>
    <t>ccc</t>
  </si>
  <si>
    <t>gggg</t>
  </si>
  <si>
    <t>yy</t>
  </si>
  <si>
    <t>iiiii</t>
  </si>
  <si>
    <t>Special Program for Foreign Language</t>
  </si>
  <si>
    <r>
      <t xml:space="preserve">Numbers  </t>
    </r>
    <r>
      <rPr>
        <sz val="8"/>
        <color indexed="8"/>
        <rFont val="Calibri"/>
        <family val="2"/>
      </rPr>
      <t>≥  1</t>
    </r>
  </si>
  <si>
    <r>
      <t xml:space="preserve">Numbers  </t>
    </r>
    <r>
      <rPr>
        <sz val="8"/>
        <color indexed="8"/>
        <rFont val="Calibri"/>
        <family val="2"/>
      </rPr>
      <t>≥  0</t>
    </r>
  </si>
  <si>
    <r>
      <t xml:space="preserve">Numbers  </t>
    </r>
    <r>
      <rPr>
        <sz val="8"/>
        <color indexed="8"/>
        <rFont val="Calibri"/>
        <family val="2"/>
      </rPr>
      <t>≥  0/ Specify Date</t>
    </r>
  </si>
  <si>
    <r>
      <t xml:space="preserve">Numbers  </t>
    </r>
    <r>
      <rPr>
        <sz val="8"/>
        <color indexed="8"/>
        <rFont val="Calibri"/>
        <family val="2"/>
      </rPr>
      <t>≥  0 for target &amp; accomplishment</t>
    </r>
  </si>
  <si>
    <r>
      <t xml:space="preserve">Numbers  </t>
    </r>
    <r>
      <rPr>
        <sz val="8"/>
        <color indexed="8"/>
        <rFont val="Calibri"/>
        <family val="2"/>
      </rPr>
      <t xml:space="preserve">≥  0 </t>
    </r>
  </si>
  <si>
    <r>
      <t>Check Mark (</t>
    </r>
    <r>
      <rPr>
        <sz val="8"/>
        <color indexed="8"/>
        <rFont val="Calibri"/>
        <family val="2"/>
      </rPr>
      <t>√) for YES/NO options</t>
    </r>
  </si>
  <si>
    <t>Special Program in Foreign Language</t>
  </si>
  <si>
    <t>TIMELINE/                QUARTER</t>
  </si>
  <si>
    <t xml:space="preserve">This refers to the identified issues outside the control of the school that possibly hinder the implementation of a particular program. </t>
  </si>
  <si>
    <t>A  - All quarters</t>
  </si>
  <si>
    <t>DATA ELEMENTS</t>
  </si>
  <si>
    <t>Almeria</t>
  </si>
  <si>
    <t>Biliran</t>
  </si>
  <si>
    <t>Cabucgayan</t>
  </si>
  <si>
    <t>Caibiran</t>
  </si>
  <si>
    <t>Culaba</t>
  </si>
  <si>
    <t>Kawayan</t>
  </si>
  <si>
    <t>Maripipi</t>
  </si>
  <si>
    <t>Naval North</t>
  </si>
  <si>
    <t>Naval South</t>
  </si>
  <si>
    <t>DIVISIONS</t>
  </si>
  <si>
    <t>Borongan East</t>
  </si>
  <si>
    <t>Borongan North</t>
  </si>
  <si>
    <t>Borongan South</t>
  </si>
  <si>
    <t>Calbayog District I</t>
  </si>
  <si>
    <t>Calbayog District II</t>
  </si>
  <si>
    <t>Calbayog District III</t>
  </si>
  <si>
    <t>Calbayog District IV</t>
  </si>
  <si>
    <t>Calbayog District V</t>
  </si>
  <si>
    <t>Oquendo District I</t>
  </si>
  <si>
    <t>Oquendo District II</t>
  </si>
  <si>
    <t>Tinambacan District I</t>
  </si>
  <si>
    <t>Tinambacan District II</t>
  </si>
  <si>
    <t>Tinambacan District III</t>
  </si>
  <si>
    <t>Catbalogan I</t>
  </si>
  <si>
    <t>Catbalogan II</t>
  </si>
  <si>
    <t>Catbalogan III</t>
  </si>
  <si>
    <t>Catbalogan IV</t>
  </si>
  <si>
    <t>Catbalogan V</t>
  </si>
  <si>
    <t>Arteche</t>
  </si>
  <si>
    <t>Balangiga-Lawaan</t>
  </si>
  <si>
    <t>Balangkayan</t>
  </si>
  <si>
    <t>Can-Avid</t>
  </si>
  <si>
    <t>Dolores I</t>
  </si>
  <si>
    <t>Dolores II</t>
  </si>
  <si>
    <t>General Macarthur-Hernani</t>
  </si>
  <si>
    <t>Giporlos</t>
  </si>
  <si>
    <t>Guiuan East</t>
  </si>
  <si>
    <t>Guiuan North</t>
  </si>
  <si>
    <t>Guiuan South</t>
  </si>
  <si>
    <t>Hernani</t>
  </si>
  <si>
    <t>Jipapad</t>
  </si>
  <si>
    <t>Lawaan</t>
  </si>
  <si>
    <t>Llorente</t>
  </si>
  <si>
    <t>Maslog</t>
  </si>
  <si>
    <t>Maydolong</t>
  </si>
  <si>
    <t>Mercedes</t>
  </si>
  <si>
    <t>Oras East</t>
  </si>
  <si>
    <t>Oras West</t>
  </si>
  <si>
    <t>Quinapundan</t>
  </si>
  <si>
    <t>Salcedo I</t>
  </si>
  <si>
    <t>Salcedo II</t>
  </si>
  <si>
    <t>San Julian</t>
  </si>
  <si>
    <t>San Policarpo</t>
  </si>
  <si>
    <t>Sulat</t>
  </si>
  <si>
    <t>Taft</t>
  </si>
  <si>
    <t>Abuyog East</t>
  </si>
  <si>
    <t>Abuyog North</t>
  </si>
  <si>
    <t>Abuyog South</t>
  </si>
  <si>
    <t>Alangalang I</t>
  </si>
  <si>
    <t>Alangalang II</t>
  </si>
  <si>
    <t>Albuera North</t>
  </si>
  <si>
    <t>Albuera South</t>
  </si>
  <si>
    <t>Babatngon</t>
  </si>
  <si>
    <t>Barugo I</t>
  </si>
  <si>
    <t>Barugo II</t>
  </si>
  <si>
    <t>Bato</t>
  </si>
  <si>
    <t>Burauen North</t>
  </si>
  <si>
    <t>Burauen South</t>
  </si>
  <si>
    <t>Calubian North</t>
  </si>
  <si>
    <t>Calubian South</t>
  </si>
  <si>
    <t>Capoocan</t>
  </si>
  <si>
    <t>Carigara I</t>
  </si>
  <si>
    <t>Carigara II</t>
  </si>
  <si>
    <t>Dagami North</t>
  </si>
  <si>
    <t>Dagami South</t>
  </si>
  <si>
    <t>Dulag North</t>
  </si>
  <si>
    <t>Dulag South</t>
  </si>
  <si>
    <t>Hilongos North</t>
  </si>
  <si>
    <t>Hilongos South</t>
  </si>
  <si>
    <t>Hindang</t>
  </si>
  <si>
    <t>Inopacan</t>
  </si>
  <si>
    <t>Isabel</t>
  </si>
  <si>
    <t>Jaro I</t>
  </si>
  <si>
    <t>Jaro II</t>
  </si>
  <si>
    <t>Javier</t>
  </si>
  <si>
    <t>Julita</t>
  </si>
  <si>
    <t>Kananga I</t>
  </si>
  <si>
    <t>Kananga II</t>
  </si>
  <si>
    <t>La Paz</t>
  </si>
  <si>
    <t>Leyte I</t>
  </si>
  <si>
    <t>Leyte II</t>
  </si>
  <si>
    <t>Macarthur</t>
  </si>
  <si>
    <t>Mahaplag</t>
  </si>
  <si>
    <t>Matag-Ob</t>
  </si>
  <si>
    <t>Matalom North</t>
  </si>
  <si>
    <t>Matalom South</t>
  </si>
  <si>
    <t>Mayorga</t>
  </si>
  <si>
    <t>Merida</t>
  </si>
  <si>
    <t>Palo I</t>
  </si>
  <si>
    <t>Palo II</t>
  </si>
  <si>
    <t>Palompon North</t>
  </si>
  <si>
    <t>Palompon South</t>
  </si>
  <si>
    <t>Pastrana</t>
  </si>
  <si>
    <t>San Isidro</t>
  </si>
  <si>
    <t>San Miguel</t>
  </si>
  <si>
    <t>Sta. Fe</t>
  </si>
  <si>
    <t>Tabango North</t>
  </si>
  <si>
    <t>Tabango South</t>
  </si>
  <si>
    <t>Tabontabon</t>
  </si>
  <si>
    <t>Tanauan I</t>
  </si>
  <si>
    <t>Tanauan II</t>
  </si>
  <si>
    <t>Tolosa</t>
  </si>
  <si>
    <t>Tunga</t>
  </si>
  <si>
    <t>Villaba North</t>
  </si>
  <si>
    <t>Villaba South</t>
  </si>
  <si>
    <t>Maasin City I</t>
  </si>
  <si>
    <t>Maasin City II</t>
  </si>
  <si>
    <t>Maasin City III</t>
  </si>
  <si>
    <t>Maasin City IV</t>
  </si>
  <si>
    <t>Allen</t>
  </si>
  <si>
    <t>Biri</t>
  </si>
  <si>
    <t>Bobon</t>
  </si>
  <si>
    <t>Capul</t>
  </si>
  <si>
    <t>Catarman I</t>
  </si>
  <si>
    <t>Catarman II</t>
  </si>
  <si>
    <t>Catarman III</t>
  </si>
  <si>
    <t>Catarman IV</t>
  </si>
  <si>
    <t>Catubig I</t>
  </si>
  <si>
    <t>Catubig II</t>
  </si>
  <si>
    <t>Gamay I</t>
  </si>
  <si>
    <t>Gamay II</t>
  </si>
  <si>
    <t>Laoang I</t>
  </si>
  <si>
    <t>Laoang II</t>
  </si>
  <si>
    <t>Laoang III</t>
  </si>
  <si>
    <t>Lapinig</t>
  </si>
  <si>
    <t>Las Navas I</t>
  </si>
  <si>
    <t>Las Navas II</t>
  </si>
  <si>
    <t>Lavezares I</t>
  </si>
  <si>
    <t>Lavezares II</t>
  </si>
  <si>
    <t>Lope De Vega</t>
  </si>
  <si>
    <t>Mapanas</t>
  </si>
  <si>
    <t>Mondragon I</t>
  </si>
  <si>
    <t>Mondragon II</t>
  </si>
  <si>
    <t>Palapag I</t>
  </si>
  <si>
    <t>Palapag II</t>
  </si>
  <si>
    <t>Pambujan I</t>
  </si>
  <si>
    <t>Pambujan II</t>
  </si>
  <si>
    <t>Rosario</t>
  </si>
  <si>
    <t>San Antonio</t>
  </si>
  <si>
    <t>San Jose</t>
  </si>
  <si>
    <t>San Roque</t>
  </si>
  <si>
    <t>San Vicente</t>
  </si>
  <si>
    <t>Silvino Lubos</t>
  </si>
  <si>
    <t>Victoria</t>
  </si>
  <si>
    <t>Ormoc I</t>
  </si>
  <si>
    <t>Ormoc II</t>
  </si>
  <si>
    <t>Ormoc III</t>
  </si>
  <si>
    <t>Ormoc IV</t>
  </si>
  <si>
    <t>Ormoc V</t>
  </si>
  <si>
    <t>Ormoc VI</t>
  </si>
  <si>
    <t>Almagro</t>
  </si>
  <si>
    <t>Basey I</t>
  </si>
  <si>
    <t>Basey II</t>
  </si>
  <si>
    <t>Calbiga</t>
  </si>
  <si>
    <t>Daram I</t>
  </si>
  <si>
    <t>Daram II</t>
  </si>
  <si>
    <t>Gandara I</t>
  </si>
  <si>
    <t>Gandara II - Matuguinao</t>
  </si>
  <si>
    <t>Hinabangan</t>
  </si>
  <si>
    <t>Jiabong</t>
  </si>
  <si>
    <t>Marabut</t>
  </si>
  <si>
    <t>Motiong</t>
  </si>
  <si>
    <t>Pagsanghan</t>
  </si>
  <si>
    <t>Pinabacdao</t>
  </si>
  <si>
    <t>San Jorge</t>
  </si>
  <si>
    <t>San Sebastian</t>
  </si>
  <si>
    <t>Sta. Margarita I</t>
  </si>
  <si>
    <t>Sta. Margarita II</t>
  </si>
  <si>
    <t>Sta. Rita I</t>
  </si>
  <si>
    <t>Sta. Rita II</t>
  </si>
  <si>
    <t>Sto. Nino</t>
  </si>
  <si>
    <t>Tagapul-an</t>
  </si>
  <si>
    <t>Talalora</t>
  </si>
  <si>
    <t>Tarangnan</t>
  </si>
  <si>
    <t>Villareal I</t>
  </si>
  <si>
    <t>Villareal II</t>
  </si>
  <si>
    <t>Wright I</t>
  </si>
  <si>
    <t>Wright II -San Jose De Buan</t>
  </si>
  <si>
    <t>Zumarraga</t>
  </si>
  <si>
    <t>Anahawan</t>
  </si>
  <si>
    <t>Bontoc I</t>
  </si>
  <si>
    <t>Bontoc II</t>
  </si>
  <si>
    <t>Hinunangan</t>
  </si>
  <si>
    <t>Hinundayan</t>
  </si>
  <si>
    <t>Libagon</t>
  </si>
  <si>
    <t>Liloan</t>
  </si>
  <si>
    <t>Limasawa</t>
  </si>
  <si>
    <t>Macrohon</t>
  </si>
  <si>
    <t>Malitbog</t>
  </si>
  <si>
    <t>Padre Burgos</t>
  </si>
  <si>
    <t>Pintuyan</t>
  </si>
  <si>
    <t>San Francisco</t>
  </si>
  <si>
    <t>San Juan (Cabalian)</t>
  </si>
  <si>
    <t>San Ricardo</t>
  </si>
  <si>
    <t>Silago</t>
  </si>
  <si>
    <t>Sogod I</t>
  </si>
  <si>
    <t>Sogod II</t>
  </si>
  <si>
    <t>St. Bernard</t>
  </si>
  <si>
    <t>Tomas Oppus</t>
  </si>
  <si>
    <t>District Learning Center I</t>
  </si>
  <si>
    <t>District Learning Center II</t>
  </si>
  <si>
    <t>District Learning Center III</t>
  </si>
  <si>
    <t>District Learning Center IV</t>
  </si>
  <si>
    <t>District Learning Center V</t>
  </si>
  <si>
    <t>District Learning Center VI</t>
  </si>
  <si>
    <t xml:space="preserve">there is a need to </t>
  </si>
  <si>
    <t>review of standard is</t>
  </si>
  <si>
    <t>on time downloading</t>
  </si>
  <si>
    <t>ACCESS</t>
  </si>
  <si>
    <t>(YES/NO)</t>
  </si>
  <si>
    <t xml:space="preserve"> </t>
  </si>
  <si>
    <t>Percentage of Stakeholders' Participation</t>
  </si>
  <si>
    <r>
      <t xml:space="preserve"> In-kind </t>
    </r>
    <r>
      <rPr>
        <i/>
        <sz val="11"/>
        <color indexed="9"/>
        <rFont val="Calibri"/>
        <family val="2"/>
      </rPr>
      <t>(Convert to Cash)</t>
    </r>
  </si>
  <si>
    <r>
      <t xml:space="preserve">Water Sanitation &amp; Hygiene (WASH)  in Schools (WinS) Assessment Level </t>
    </r>
    <r>
      <rPr>
        <i/>
        <sz val="11"/>
        <color indexed="8"/>
        <rFont val="Calibri"/>
        <family val="2"/>
      </rPr>
      <t xml:space="preserve"> </t>
    </r>
  </si>
  <si>
    <t>Refers to the proportion of the number of  stakeholders who are invited/expected to participate in the activity as those who  actually participated  (Participation= (Actual No. /No.of expected stakeholders)X100</t>
  </si>
  <si>
    <t>If  program is implemented in the school, the data requirements refer to the Enrolment at the start of the implementation and present enrolment at the end of   the quarter.   If implemented, provide information on fund utilization- FUNDS ALLOCATED refer to the total amount provided for the program implementation ; FUNDS UTILIZED refer to the total amount used in the implementation of the program.</t>
  </si>
  <si>
    <r>
      <t>No. of Teachers/ School Head  with utilized IPPD/SPPD/</t>
    </r>
    <r>
      <rPr>
        <b/>
        <sz val="11"/>
        <rFont val="Calibri"/>
        <family val="2"/>
      </rPr>
      <t>RPMS Development Plan</t>
    </r>
  </si>
  <si>
    <t xml:space="preserve">Child Friendly School System (CFSS) Result </t>
  </si>
  <si>
    <t>Validated by:</t>
  </si>
  <si>
    <t>Calendar Year</t>
  </si>
  <si>
    <t>Monitoring Schedule</t>
  </si>
  <si>
    <t>BAYBAYCITY</t>
  </si>
  <si>
    <t>1 &amp; 3</t>
  </si>
  <si>
    <r>
      <t xml:space="preserve"> CASH  refers to the total amount of donation; </t>
    </r>
    <r>
      <rPr>
        <sz val="10"/>
        <rFont val="Calibri"/>
        <family val="2"/>
      </rPr>
      <t xml:space="preserve">IN-KIND refers to the total monetary value of donated  materials ; MAN-HOUR refers to the number of hours of </t>
    </r>
    <r>
      <rPr>
        <sz val="10"/>
        <color indexed="8"/>
        <rFont val="Calibri"/>
        <family val="2"/>
      </rPr>
      <t>service voluntarily rendered by stakeholders</t>
    </r>
  </si>
  <si>
    <t xml:space="preserve">No. of Teachers with IPCR Performance   </t>
  </si>
  <si>
    <t>For DepEd-funded  Special Programs implemented in the school, the data requirements refer to the  physical targets and expected accomplishments of the work plan uploaded or submitted to the PMIS.      FUNDS ALLOCATED refer to the total amount provided for the program implementation ; FUNDS UTILIZED refer to the total amount used in the implementation of the program.    If  the program  implemented in the school is not funded by DepEd, the data requirements refer to the Enrolment at the start of the implementation and present enrolment at the end of   the quarter.</t>
  </si>
  <si>
    <t>Annual Enrolment/Target</t>
  </si>
  <si>
    <t>End of Quarter Enrolment/Accomplishment</t>
  </si>
  <si>
    <t>File Name/School Head's Contact Number</t>
  </si>
  <si>
    <t>SPED</t>
  </si>
  <si>
    <t>SPED/K</t>
  </si>
  <si>
    <t>Severely Wasted Male</t>
  </si>
  <si>
    <t>Severely Wasted Female</t>
  </si>
  <si>
    <t>Wasted Male</t>
  </si>
  <si>
    <t>Wasted Female</t>
  </si>
  <si>
    <t>Normal Male</t>
  </si>
  <si>
    <t>Normal Female</t>
  </si>
  <si>
    <t>Overweight Female</t>
  </si>
  <si>
    <t>Obese Male</t>
  </si>
  <si>
    <t>Obese Female</t>
  </si>
  <si>
    <t>Overweight Male</t>
  </si>
  <si>
    <r>
      <t xml:space="preserve">Total No. of  BLP Enrolees </t>
    </r>
    <r>
      <rPr>
        <i/>
        <sz val="11"/>
        <color indexed="8"/>
        <rFont val="Calibri"/>
        <family val="2"/>
      </rPr>
      <t>(Categorized by level)</t>
    </r>
  </si>
  <si>
    <r>
      <t xml:space="preserve">Total No. of  A&amp;E Enrolees </t>
    </r>
    <r>
      <rPr>
        <i/>
        <sz val="11"/>
        <color indexed="8"/>
        <rFont val="Calibri"/>
        <family val="2"/>
      </rPr>
      <t>(Categorized by level)</t>
    </r>
  </si>
  <si>
    <t>Number of learners enrolled in Basic Literacy Program of  ALS  as registered in the LIS and reflected in  monthly SF2 of ALS facilitators</t>
  </si>
  <si>
    <t xml:space="preserve">  </t>
  </si>
  <si>
    <t>Total No. of  A&amp;E Enrolees (Categorized by level) - Male</t>
  </si>
  <si>
    <t>Total No. of  A&amp;E Enrolees (Categorized by level) - Female</t>
  </si>
  <si>
    <t>Total No. of  BLP Enrolees - Male</t>
  </si>
  <si>
    <t>Total No. of  BLP Enrolees - Female</t>
  </si>
  <si>
    <t>Total No. of  ALS  Learning Facilitator - Male</t>
  </si>
  <si>
    <t>Total No. of  ALS Learning Facilitator - Female</t>
  </si>
  <si>
    <t>BACK</t>
  </si>
  <si>
    <t>YOU MAY NOW OPEN THE DATA TEMPLATE</t>
  </si>
  <si>
    <t>No. of Least Learned Competencies based on Quarterly Test Item Analysis</t>
  </si>
  <si>
    <t>QUARTER 1</t>
  </si>
  <si>
    <t>QUARTER 2</t>
  </si>
  <si>
    <t>QUARTER 3</t>
  </si>
  <si>
    <t>QUARTER 4</t>
  </si>
  <si>
    <t>No. of Voucher Recipient  learners enrolled(Private Schools only)</t>
  </si>
  <si>
    <t>No. of Voucher Recipient  learners with 100% attendance(Private Schools only)</t>
  </si>
  <si>
    <t>BLP</t>
  </si>
  <si>
    <t>Total No. of  ALS Learners with 100% Attendance - BLP</t>
  </si>
  <si>
    <t>Total No. of  ALS Learners with 100% Attendance -A&amp;E</t>
  </si>
  <si>
    <t>Total No. of Learners at Risk of Dropping  Out (SARDO/PARDO)</t>
  </si>
  <si>
    <t>Total No. of Learners at Risk of Dropping  Out (SARDO/PARDO) - Male</t>
  </si>
  <si>
    <t>Total No. of Learners at Risk of Dropping  Out (SARDO/PARDO) - Female</t>
  </si>
  <si>
    <t>Total No. of Learners at Risk of Dropping  Out (SARDO/PARDO) Saved within the Quarter - Male</t>
  </si>
  <si>
    <t>Total No. of Learners at Risk of Dropping  Out (SARDO/PARDO) Saved within the Quarter - Female</t>
  </si>
  <si>
    <t>ELLNA</t>
  </si>
  <si>
    <t xml:space="preserve">No. of SARDO/PARDO Saved </t>
  </si>
  <si>
    <t>Refers to the number of learners who are identified to be at risk of dropping out based on previous learner's  records of attendance, health, scholastic standing, behavior, etc.</t>
  </si>
  <si>
    <t xml:space="preserve">Total No. of SARDO/PARDO Saved </t>
  </si>
  <si>
    <t>Refers to the number of learners who are identified to be at risk of dropping out  that are  still  in school because of the provision of school intervision/s.</t>
  </si>
  <si>
    <t>Refers to the number of  ESC grantees for Junior HS and QVR for the Senior HS who are officially enrolled and validated through Division Head Counting at the start of the SY.</t>
  </si>
  <si>
    <t>Quarterly average number of Voucher-Recipient  learners who completely attended  the number of days required  for the quarter based on SF2 and Teachers' M&amp;E Report</t>
  </si>
  <si>
    <t>Refers to the latest academic achievement rate of school in ELLNA for G3, NAT for G6 &amp; G10 provided by NETRC/BEA</t>
  </si>
  <si>
    <t>Breakdown of learners based on the ELLNA/NAT  result  categorized according to the individual MPS Level.</t>
  </si>
  <si>
    <t>Total Number  of Classes</t>
  </si>
  <si>
    <r>
      <t xml:space="preserve">Numbers  </t>
    </r>
    <r>
      <rPr>
        <sz val="11"/>
        <color indexed="8"/>
        <rFont val="Calibri"/>
        <family val="2"/>
      </rPr>
      <t>≥  1</t>
    </r>
  </si>
  <si>
    <r>
      <t xml:space="preserve">Numbers  </t>
    </r>
    <r>
      <rPr>
        <sz val="11"/>
        <color indexed="8"/>
        <rFont val="Calibri"/>
        <family val="2"/>
      </rPr>
      <t>≥  0</t>
    </r>
  </si>
  <si>
    <r>
      <t xml:space="preserve">Numbers  </t>
    </r>
    <r>
      <rPr>
        <sz val="11"/>
        <color indexed="8"/>
        <rFont val="Calibri"/>
        <family val="2"/>
      </rPr>
      <t>≥  0/ Specify Date</t>
    </r>
  </si>
  <si>
    <r>
      <t xml:space="preserve">Numbers  </t>
    </r>
    <r>
      <rPr>
        <sz val="11"/>
        <color indexed="8"/>
        <rFont val="Calibri"/>
        <family val="2"/>
      </rPr>
      <t>≥  0 for target &amp; accomplishment</t>
    </r>
  </si>
  <si>
    <r>
      <t xml:space="preserve">Numbers  </t>
    </r>
    <r>
      <rPr>
        <sz val="11"/>
        <color indexed="8"/>
        <rFont val="Calibri"/>
        <family val="2"/>
      </rPr>
      <t xml:space="preserve">≥  0 </t>
    </r>
  </si>
  <si>
    <r>
      <t>Check Mark (</t>
    </r>
    <r>
      <rPr>
        <sz val="11"/>
        <color indexed="8"/>
        <rFont val="Calibri"/>
        <family val="2"/>
      </rPr>
      <t>√) for YES/NO options</t>
    </r>
  </si>
  <si>
    <t>Use extra sheet, if necessary</t>
  </si>
  <si>
    <t>Consolidated by:</t>
  </si>
  <si>
    <t>Quality Assured by:</t>
  </si>
  <si>
    <t>District ICT Coordinator</t>
  </si>
  <si>
    <t>District QAME Associate</t>
  </si>
  <si>
    <t>Mean Average Rating by Subject Area for the Quarter (Based on Form 138)</t>
  </si>
  <si>
    <t>xxxx</t>
  </si>
  <si>
    <t>xxx</t>
  </si>
  <si>
    <t>Private School Junior High School ESC Grantees</t>
  </si>
  <si>
    <t>Senior High School Voucher Program Beneficiaries</t>
  </si>
  <si>
    <t>Total No. of Graduates</t>
  </si>
  <si>
    <t>Mean Percentage Score  (MPS) of Quarterly Test in all Subject Areas by Grade Level</t>
  </si>
  <si>
    <t>TOTAL No. of Least Learned Competencies based on Quarterly Test Item Analysis</t>
  </si>
  <si>
    <t>AVERAGE PERCENTAGE of Competencies Delivered during the QUARTER</t>
  </si>
  <si>
    <t>AVERAGE</t>
  </si>
  <si>
    <t>NAT GRADE 6</t>
  </si>
  <si>
    <t>NAT GRADE 10</t>
  </si>
  <si>
    <t>BEEA GRADE 12</t>
  </si>
  <si>
    <t>OVERALL</t>
  </si>
  <si>
    <t>Philo</t>
  </si>
  <si>
    <t>Human</t>
  </si>
  <si>
    <t>MIL</t>
  </si>
  <si>
    <t>LC</t>
  </si>
  <si>
    <t>SS</t>
  </si>
  <si>
    <t>% of Utilization (B/A)X100)</t>
  </si>
  <si>
    <t>Total Number  of Functional Computers for Administrative use:</t>
  </si>
  <si>
    <t>With Government Recognition</t>
  </si>
  <si>
    <t>Government Permit/Provisional Permit/Recognition Issued (Private School)</t>
  </si>
  <si>
    <t>No. of Private Schools With Government Permit/Provisional Permit for Senior High School</t>
  </si>
  <si>
    <t>DESIGNATION</t>
  </si>
  <si>
    <t>CERTIFICATION OF DATA ACCURACY</t>
  </si>
  <si>
    <t>PSDS/DISTRICT IN-CHARGE</t>
  </si>
  <si>
    <t xml:space="preserve">I, the undersigned, hereby certify that all information contained in the District-Consolidated Monitoring, Evaluation and Adjustment (MEA) Gathering Tool, representing the period of Quarter 1 of 2020, is true, accurate, and complete.
</t>
  </si>
  <si>
    <r>
      <t xml:space="preserve">Total No. of  Available ALS Modules </t>
    </r>
    <r>
      <rPr>
        <i/>
        <sz val="11"/>
        <color indexed="8"/>
        <rFont val="Bookman Old Style"/>
        <family val="1"/>
      </rPr>
      <t>(Categorized by level)</t>
    </r>
  </si>
  <si>
    <r>
      <t>No. of Teachers/ School Head  with utilized IPPD/SPPD/</t>
    </r>
    <r>
      <rPr>
        <sz val="11"/>
        <rFont val="Bookman Old Style"/>
        <family val="1"/>
      </rPr>
      <t>RPMS Development Plan</t>
    </r>
  </si>
  <si>
    <r>
      <t xml:space="preserve">Name of Organization/s:                                     </t>
    </r>
    <r>
      <rPr>
        <i/>
        <sz val="11"/>
        <color indexed="8"/>
        <rFont val="Bookman Old Style"/>
        <family val="1"/>
      </rPr>
      <t>(Please specify)</t>
    </r>
  </si>
  <si>
    <r>
      <t xml:space="preserve"> In-kind </t>
    </r>
    <r>
      <rPr>
        <i/>
        <sz val="12"/>
        <rFont val="Bookman Old Style"/>
        <family val="1"/>
      </rPr>
      <t>(Convert to Cash)</t>
    </r>
  </si>
  <si>
    <r>
      <t>Other Programs, Activities &amp; Projects</t>
    </r>
    <r>
      <rPr>
        <i/>
        <sz val="11"/>
        <color indexed="8"/>
        <rFont val="Bookman Old Style"/>
        <family val="1"/>
      </rPr>
      <t xml:space="preserve"> (Pls specify below)</t>
    </r>
  </si>
  <si>
    <t>NO. OF PUBLIC ELEMENTARY SCHOOLS:</t>
  </si>
  <si>
    <t>NO. OF PUBLIC SECONDARY SCHOOLS:</t>
  </si>
  <si>
    <t>NAME OF DISTRICT</t>
  </si>
  <si>
    <t>DISTRICT MEA DATA GATHERING TOOL</t>
  </si>
  <si>
    <r>
      <t xml:space="preserve">Total No. of  A&amp;E Enrollees </t>
    </r>
    <r>
      <rPr>
        <i/>
        <sz val="10"/>
        <color indexed="8"/>
        <rFont val="Bookman Old Style"/>
        <family val="1"/>
      </rPr>
      <t>(Categorized by level)</t>
    </r>
  </si>
  <si>
    <r>
      <t xml:space="preserve">Total No. of  BLP Enrolees </t>
    </r>
    <r>
      <rPr>
        <i/>
        <sz val="10"/>
        <color indexed="8"/>
        <rFont val="Bookman Old Style"/>
        <family val="1"/>
      </rPr>
      <t>(Categorized by level)</t>
    </r>
  </si>
  <si>
    <r>
      <t xml:space="preserve">Total No. of  Learning Facilitator-ALS </t>
    </r>
    <r>
      <rPr>
        <i/>
        <sz val="8"/>
        <color indexed="8"/>
        <rFont val="Bookman Old Style"/>
        <family val="1"/>
      </rPr>
      <t>(Categorized by level)</t>
    </r>
  </si>
  <si>
    <t>School Performance in National Assessment(MPS) - JHS (NAT G10) and SHS (BEEA)</t>
  </si>
  <si>
    <r>
      <t xml:space="preserve">Water Sanitation &amp; Hygiene (WASH)  in Schools (WinS) Assessment Level </t>
    </r>
    <r>
      <rPr>
        <i/>
        <sz val="10"/>
        <color indexed="8"/>
        <rFont val="Bookman Old Style"/>
        <family val="1"/>
      </rPr>
      <t>(Pls. check preferred option)</t>
    </r>
  </si>
  <si>
    <t>COVIDA QUARANTO</t>
  </si>
  <si>
    <t>Signature over Printed Name of PSDS/DISTRICT IN-CHARGE</t>
  </si>
  <si>
    <t>Signature over Printed Name of School Head</t>
  </si>
  <si>
    <r>
      <t xml:space="preserve">Numbers  </t>
    </r>
    <r>
      <rPr>
        <sz val="11"/>
        <color indexed="9"/>
        <rFont val="Calibri"/>
        <family val="2"/>
      </rPr>
      <t>≥  1</t>
    </r>
  </si>
  <si>
    <r>
      <t xml:space="preserve">Numbers  </t>
    </r>
    <r>
      <rPr>
        <sz val="11"/>
        <color indexed="9"/>
        <rFont val="Calibri"/>
        <family val="2"/>
      </rPr>
      <t>≥  0</t>
    </r>
  </si>
  <si>
    <r>
      <t xml:space="preserve">Numbers  </t>
    </r>
    <r>
      <rPr>
        <sz val="11"/>
        <color indexed="9"/>
        <rFont val="Calibri"/>
        <family val="2"/>
      </rPr>
      <t>≥  0/ Specify Date</t>
    </r>
  </si>
  <si>
    <r>
      <t xml:space="preserve">Numbers  </t>
    </r>
    <r>
      <rPr>
        <sz val="11"/>
        <color indexed="9"/>
        <rFont val="Calibri"/>
        <family val="2"/>
      </rPr>
      <t>≥  0 for target &amp; accomplishment</t>
    </r>
  </si>
  <si>
    <r>
      <t xml:space="preserve">Numbers  </t>
    </r>
    <r>
      <rPr>
        <sz val="11"/>
        <color indexed="9"/>
        <rFont val="Calibri"/>
        <family val="2"/>
      </rPr>
      <t xml:space="preserve">≥  0 </t>
    </r>
  </si>
  <si>
    <r>
      <t>Check Mark (</t>
    </r>
    <r>
      <rPr>
        <sz val="11"/>
        <color indexed="9"/>
        <rFont val="Calibri"/>
        <family val="2"/>
      </rPr>
      <t>√) for YES/NO options</t>
    </r>
  </si>
  <si>
    <t>School QAME Associate</t>
  </si>
  <si>
    <t>School ICT Coordinator</t>
  </si>
  <si>
    <t>Designation</t>
  </si>
  <si>
    <t>SCHOOL ID:</t>
  </si>
  <si>
    <t>NAME OF SCHOOL:</t>
  </si>
  <si>
    <t>ADDRESS:</t>
  </si>
  <si>
    <t>xs</t>
  </si>
  <si>
    <t>aaa</t>
  </si>
  <si>
    <t>(1-YES/0-NO)</t>
  </si>
  <si>
    <t>aaaa</t>
  </si>
  <si>
    <t>DISTRICT 1</t>
  </si>
  <si>
    <t>FILIPINO</t>
  </si>
  <si>
    <t>PUBLIC ELEMENTARY SCHOOL?:[write 1]</t>
  </si>
  <si>
    <t>PUBLIC SECONDARY SCHOOL?: [write 1]</t>
  </si>
  <si>
    <t>SCHOOL MEA DATA GATHERING TOOL</t>
  </si>
  <si>
    <t>TELEM</t>
  </si>
  <si>
    <t>TJHS</t>
  </si>
  <si>
    <t>TSHS</t>
  </si>
  <si>
    <t>Government Permit/Provisional Permit (Private School)</t>
  </si>
  <si>
    <t>Cohort-Survival Rate (0.00-1.00)</t>
  </si>
  <si>
    <t>Mean Percentage Score  (MPS) of Quarterly Test in all Subject Areas by Grade Level (0-100)</t>
  </si>
  <si>
    <t>AVERAGE PERCENTAGE of Competencies Delivered during the QUARTER (0.00-1.00)</t>
  </si>
  <si>
    <t>Total Number of Learners per Nutritional Status Category - SEVERELY WASTED</t>
  </si>
  <si>
    <t>Total Number of Learners per Nutritional Status Category - WASTED</t>
  </si>
  <si>
    <t>Total Number of Learners per Nutritional Status Category - NORMAL</t>
  </si>
  <si>
    <t>Total Number of Learners per Nutritional Status Category - OVERWEIGHT</t>
  </si>
  <si>
    <t>Total Number of Learners per Nutritional Status Category - OBESE</t>
  </si>
  <si>
    <t>Mean Percentage Score  (MPS) of Quarterly Test in all Subject Areas by Grade Level - ELEMENTARY</t>
  </si>
  <si>
    <t>Mean Percentage Score  (MPS) of Quarterly Test in all Subject Areas by Grade Level - JUNIOR HIGH SCHOOL</t>
  </si>
  <si>
    <t>Mean Percentage Score  (MPS) of Quarterly Test in all Subject Areas by Grade Level - SENIOR HIGH SCHOOL</t>
  </si>
  <si>
    <t>Mean Average Rating by Subject Area for the Quarter (Based on Form 138) - ELEMENTARY</t>
  </si>
  <si>
    <t>Mean Average Rating by Subject Area for the Quarter (Based on Form 138) - JUNIOR HIGH SCHOOL</t>
  </si>
  <si>
    <t>Mean Average Rating by Subject Area for the Quarter (Based on Form 138) - SENIOR HIGH SCHOOL</t>
  </si>
  <si>
    <t>TOTAL No. of Least Learned Competencies based on Quarterly Test Item Analysis - ELEMENTARY</t>
  </si>
  <si>
    <t>TOTAL No. of Least Learned Competencies based on Quarterly Test Item Analysis - HIGH SCHOOL</t>
  </si>
  <si>
    <t>TOTAL No. of Least Learned Competencies based on Quarterly Test Item Analysis - SENIOR HIGH SCHOOL</t>
  </si>
  <si>
    <t>AVERAGE PERCENTAGE of Competencies Delivered during the QUARTER - ELEMENTARY</t>
  </si>
  <si>
    <t>AVERAGE PERCENTAGE of Competencies Delivered during the QUARTER - HIGH SCHOOL</t>
  </si>
  <si>
    <t>AVERAGE PERCENTAGE of Competencies Delivered during the QUARTER - SENIOR HIGH SCHOOL</t>
  </si>
  <si>
    <t>No. of Classes with below 100 % Competency coverage by subject area - ELEMENTARY</t>
  </si>
  <si>
    <t>No. of Classes with below 100 % Competency coverage by subject area - JUNIOR HIGH SCHOOL</t>
  </si>
  <si>
    <t>No. of Classes with below 100 % Competency coverage by subject area - SENIOR HIGH SCHOOL</t>
  </si>
  <si>
    <t>No. of Classes implementing Contextualized Curriculum (ref: Lesson  Plan ) - ELEMENTARY</t>
  </si>
  <si>
    <t>No. of Classes implementing Contextualized Curriculum (ref: Lesson  Plan ) - JUNIOR HIGH SCHOOL</t>
  </si>
  <si>
    <t>School Performance in National Assessment(MPS) - ELLNA</t>
  </si>
  <si>
    <t>School Performance in National Assessment(MPS) - NAT G6</t>
  </si>
  <si>
    <t>School Performance in National Assessment(MPS) - NAT G10</t>
  </si>
  <si>
    <t>School Performance in National Assessment(MPS) - BEEA G12</t>
  </si>
  <si>
    <t>Reading Level - NON-READER</t>
  </si>
  <si>
    <t>Reading Level - FRUSTRATION</t>
  </si>
  <si>
    <t>Reading Level - INSTRUCTIONAL</t>
  </si>
  <si>
    <t>Reading Level - INDEPENDENT</t>
  </si>
  <si>
    <t>Reading Level - FILIPINO</t>
  </si>
  <si>
    <t>Reading Level - ENGLISH</t>
  </si>
  <si>
    <t>38-39</t>
  </si>
  <si>
    <t>45-54</t>
  </si>
  <si>
    <t>No. of Classroom Facilities:</t>
  </si>
  <si>
    <t>56-57</t>
  </si>
  <si>
    <t>No. of Teachers with:</t>
  </si>
  <si>
    <t>60-61</t>
  </si>
  <si>
    <t>Water Sanitation &amp; Hygiene (WASH)  in Schools (WinS) Assessment Level (Pls. check preferred option)</t>
  </si>
  <si>
    <t>78-93</t>
  </si>
  <si>
    <t>[NAME OF SCHOOL HEAD]</t>
  </si>
  <si>
    <t>12/12</t>
  </si>
  <si>
    <t>8/8</t>
  </si>
  <si>
    <t>4/4</t>
  </si>
  <si>
    <t>13/13</t>
  </si>
  <si>
    <t>14/14</t>
  </si>
  <si>
    <t>11/11</t>
  </si>
  <si>
    <t>3+7+5+5</t>
  </si>
  <si>
    <t>11+8+6+7</t>
  </si>
  <si>
    <t>144/145 OR 99.31%</t>
  </si>
  <si>
    <t>2024-2025</t>
  </si>
  <si>
    <t>Accomplishment*</t>
  </si>
  <si>
    <t>SCIENCE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</si>
</sst>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3409]mmmm\ dd\,\ yyyy;@"/>
    <numFmt numFmtId="165" formatCode="_-* #,##0_-;\-* #,##0_-;_-* &quot;-&quot;??_-;_-@_-"/>
    <numFmt numFmtId="166" formatCode="[$Php-3409]#,##0.00;[Red][$Php-3409]#,##0.00"/>
    <numFmt numFmtId="167" formatCode="[$PhP-464]#,##0.00;[Red][$PhP-464]#,##0.00"/>
    <numFmt numFmtId="168" formatCode="[$PhP-464]#,##0.00"/>
    <numFmt numFmtId="169" formatCode="0.000"/>
  </numFmts>
  <fonts count="141" x14ac:knownFonts="1">
    <font>
      <sz val="11"/>
      <color theme="1"/>
      <name val="Calibri"/>
      <family val="2"/>
      <scheme val="minor"/>
    </font>
    <font>
      <sz val="11"/>
      <color indexed="8"/>
      <name val="Calibri"/>
      <family val="2"/>
    </font>
    <font>
      <i/>
      <sz val="11"/>
      <color indexed="8"/>
      <name val="Calibri"/>
      <family val="2"/>
    </font>
    <font>
      <sz val="11"/>
      <name val="Calibri"/>
      <family val="2"/>
    </font>
    <font>
      <b/>
      <sz val="11"/>
      <name val="Calibri"/>
      <family val="2"/>
    </font>
    <font>
      <sz val="9"/>
      <name val="Calibri"/>
      <family val="2"/>
    </font>
    <font>
      <i/>
      <sz val="11"/>
      <name val="Calibri"/>
      <family val="2"/>
    </font>
    <font>
      <sz val="10"/>
      <name val="Calibri"/>
      <family val="2"/>
    </font>
    <font>
      <i/>
      <sz val="10"/>
      <name val="Calibri"/>
      <family val="2"/>
    </font>
    <font>
      <sz val="11"/>
      <color indexed="9"/>
      <name val="Calibri"/>
      <family val="2"/>
    </font>
    <font>
      <b/>
      <sz val="11"/>
      <color indexed="9"/>
      <name val="Calibri"/>
      <family val="2"/>
    </font>
    <font>
      <b/>
      <sz val="11"/>
      <color indexed="8"/>
      <name val="Calibri"/>
      <family val="2"/>
    </font>
    <font>
      <sz val="11"/>
      <name val="Calibri"/>
      <family val="2"/>
    </font>
    <font>
      <i/>
      <sz val="11"/>
      <color indexed="8"/>
      <name val="Calibri"/>
      <family val="2"/>
    </font>
    <font>
      <sz val="9"/>
      <color indexed="8"/>
      <name val="Calibri"/>
      <family val="2"/>
    </font>
    <font>
      <b/>
      <sz val="11"/>
      <name val="Calibri"/>
      <family val="2"/>
    </font>
    <font>
      <b/>
      <sz val="10"/>
      <color indexed="9"/>
      <name val="Calibri"/>
      <family val="2"/>
    </font>
    <font>
      <b/>
      <sz val="9"/>
      <color indexed="9"/>
      <name val="Calibri"/>
      <family val="2"/>
    </font>
    <font>
      <sz val="10"/>
      <color indexed="8"/>
      <name val="Calibri"/>
      <family val="2"/>
    </font>
    <font>
      <b/>
      <sz val="12"/>
      <color indexed="8"/>
      <name val="Calibri"/>
      <family val="2"/>
    </font>
    <font>
      <sz val="8"/>
      <color indexed="8"/>
      <name val="Calibri"/>
      <family val="2"/>
    </font>
    <font>
      <b/>
      <sz val="16"/>
      <color indexed="9"/>
      <name val="Calibri"/>
      <family val="2"/>
    </font>
    <font>
      <b/>
      <u/>
      <sz val="11"/>
      <color indexed="8"/>
      <name val="Calibri"/>
      <family val="2"/>
    </font>
    <font>
      <b/>
      <sz val="14"/>
      <color indexed="9"/>
      <name val="Calibri"/>
      <family val="2"/>
    </font>
    <font>
      <sz val="16"/>
      <color indexed="8"/>
      <name val="Brush Script MT"/>
      <family val="4"/>
    </font>
    <font>
      <sz val="11"/>
      <color indexed="8"/>
      <name val="Khmer UI"/>
      <family val="2"/>
    </font>
    <font>
      <b/>
      <sz val="11"/>
      <color indexed="8"/>
      <name val="Calibri"/>
      <family val="2"/>
    </font>
    <font>
      <b/>
      <sz val="11"/>
      <color indexed="9"/>
      <name val="Calibri"/>
      <family val="2"/>
    </font>
    <font>
      <i/>
      <sz val="11"/>
      <color indexed="8"/>
      <name val="Calibri"/>
      <family val="2"/>
    </font>
    <font>
      <b/>
      <i/>
      <sz val="11"/>
      <color indexed="8"/>
      <name val="Calibri"/>
      <family val="2"/>
    </font>
    <font>
      <i/>
      <sz val="11"/>
      <color indexed="9"/>
      <name val="Calibri"/>
      <family val="2"/>
    </font>
    <font>
      <i/>
      <sz val="10"/>
      <color indexed="8"/>
      <name val="Calibri"/>
      <family val="2"/>
    </font>
    <font>
      <i/>
      <sz val="10"/>
      <color indexed="8"/>
      <name val="Arial"/>
      <family val="2"/>
    </font>
    <font>
      <b/>
      <sz val="10"/>
      <color indexed="8"/>
      <name val="Arial"/>
      <family val="2"/>
    </font>
    <font>
      <sz val="11"/>
      <color indexed="8"/>
      <name val="Calibri"/>
      <family val="2"/>
    </font>
    <font>
      <b/>
      <sz val="8"/>
      <color indexed="9"/>
      <name val="Calibri"/>
      <family val="2"/>
    </font>
    <font>
      <b/>
      <sz val="12"/>
      <color indexed="9"/>
      <name val="Calibri"/>
      <family val="2"/>
    </font>
    <font>
      <sz val="11"/>
      <color indexed="8"/>
      <name val="Calibri"/>
      <family val="2"/>
    </font>
    <font>
      <b/>
      <sz val="11"/>
      <color indexed="8"/>
      <name val="Calibri"/>
      <family val="2"/>
    </font>
    <font>
      <b/>
      <sz val="10"/>
      <color indexed="10"/>
      <name val="Calibri"/>
      <family val="2"/>
    </font>
    <font>
      <b/>
      <sz val="10"/>
      <name val="Calibri"/>
      <family val="2"/>
    </font>
    <font>
      <b/>
      <sz val="8"/>
      <name val="Calibri"/>
      <family val="2"/>
    </font>
    <font>
      <sz val="11"/>
      <color indexed="8"/>
      <name val="Calibri"/>
      <family val="2"/>
    </font>
    <font>
      <sz val="10"/>
      <color indexed="8"/>
      <name val="Calibri"/>
      <family val="2"/>
    </font>
    <font>
      <sz val="10"/>
      <name val="Calibri"/>
      <family val="2"/>
    </font>
    <font>
      <sz val="9"/>
      <name val="Calibri"/>
      <family val="2"/>
    </font>
    <font>
      <i/>
      <sz val="11"/>
      <name val="Calibri"/>
      <family val="2"/>
    </font>
    <font>
      <b/>
      <sz val="9"/>
      <color indexed="8"/>
      <name val="Arial"/>
      <family val="2"/>
    </font>
    <font>
      <i/>
      <sz val="11"/>
      <color indexed="10"/>
      <name val="Calibri"/>
      <family val="2"/>
    </font>
    <font>
      <sz val="11"/>
      <color indexed="9"/>
      <name val="Calibri"/>
      <family val="2"/>
    </font>
    <font>
      <b/>
      <sz val="10"/>
      <color indexed="9"/>
      <name val="Calibri"/>
      <family val="2"/>
    </font>
    <font>
      <sz val="12"/>
      <color indexed="8"/>
      <name val="Calibri"/>
      <family val="2"/>
    </font>
    <font>
      <b/>
      <sz val="11"/>
      <color indexed="9"/>
      <name val="Calibri"/>
      <family val="2"/>
    </font>
    <font>
      <sz val="11"/>
      <color indexed="9"/>
      <name val="Calibri"/>
      <family val="2"/>
    </font>
    <font>
      <b/>
      <sz val="9"/>
      <name val="Calibri"/>
      <family val="2"/>
    </font>
    <font>
      <b/>
      <sz val="9"/>
      <color indexed="9"/>
      <name val="Calibri"/>
      <family val="2"/>
    </font>
    <font>
      <b/>
      <sz val="9"/>
      <name val="Calibri"/>
      <family val="2"/>
    </font>
    <font>
      <b/>
      <i/>
      <sz val="10"/>
      <color indexed="9"/>
      <name val="Calibri"/>
      <family val="2"/>
    </font>
    <font>
      <b/>
      <sz val="10"/>
      <name val="Calibri"/>
      <family val="2"/>
    </font>
    <font>
      <b/>
      <sz val="9"/>
      <color indexed="9"/>
      <name val="Calibri"/>
      <family val="2"/>
    </font>
    <font>
      <sz val="8"/>
      <name val="Calibri"/>
      <family val="2"/>
    </font>
    <font>
      <b/>
      <sz val="8"/>
      <color indexed="8"/>
      <name val="Calibri"/>
      <family val="2"/>
    </font>
    <font>
      <b/>
      <sz val="14"/>
      <name val="Calibri"/>
      <family val="2"/>
    </font>
    <font>
      <b/>
      <sz val="22"/>
      <color indexed="8"/>
      <name val="Calibri"/>
      <family val="2"/>
    </font>
    <font>
      <b/>
      <sz val="10"/>
      <color indexed="8"/>
      <name val="Calibri"/>
      <family val="2"/>
    </font>
    <font>
      <b/>
      <i/>
      <sz val="10"/>
      <name val="Calibri"/>
      <family val="2"/>
    </font>
    <font>
      <b/>
      <i/>
      <sz val="10"/>
      <color indexed="8"/>
      <name val="Calibri"/>
      <family val="2"/>
    </font>
    <font>
      <b/>
      <sz val="14"/>
      <name val="Calibri"/>
      <family val="2"/>
    </font>
    <font>
      <b/>
      <sz val="14"/>
      <color indexed="8"/>
      <name val="Calibri"/>
      <family val="2"/>
    </font>
    <font>
      <b/>
      <sz val="12"/>
      <color indexed="9"/>
      <name val="Calibri"/>
      <family val="2"/>
    </font>
    <font>
      <b/>
      <sz val="12"/>
      <color indexed="9"/>
      <name val="Calibri"/>
      <family val="2"/>
    </font>
    <font>
      <sz val="11"/>
      <color indexed="49"/>
      <name val="Calibri"/>
      <family val="2"/>
    </font>
    <font>
      <b/>
      <sz val="20"/>
      <color indexed="8"/>
      <name val="Calibri"/>
      <family val="2"/>
    </font>
    <font>
      <u/>
      <sz val="15.4"/>
      <color indexed="39"/>
      <name val="Calibri"/>
      <family val="2"/>
    </font>
    <font>
      <sz val="16"/>
      <color indexed="8"/>
      <name val="Brush Script MT"/>
      <family val="4"/>
    </font>
    <font>
      <sz val="8"/>
      <color indexed="9"/>
      <name val="Calibri"/>
      <family val="2"/>
    </font>
    <font>
      <sz val="11"/>
      <color indexed="8"/>
      <name val="Calibri"/>
      <family val="2"/>
    </font>
    <font>
      <sz val="11"/>
      <color indexed="8"/>
      <name val="Khmer UI"/>
      <family val="2"/>
    </font>
    <font>
      <b/>
      <sz val="11"/>
      <color indexed="8"/>
      <name val="Calibri"/>
      <family val="2"/>
    </font>
    <font>
      <b/>
      <sz val="8"/>
      <color indexed="9"/>
      <name val="Calibri"/>
      <family val="2"/>
    </font>
    <font>
      <b/>
      <sz val="14"/>
      <color indexed="8"/>
      <name val="Vrinda"/>
      <family val="2"/>
    </font>
    <font>
      <sz val="11"/>
      <color indexed="8"/>
      <name val="Calibri"/>
      <family val="2"/>
    </font>
    <font>
      <sz val="11"/>
      <color indexed="8"/>
      <name val="Bookman Old Style"/>
      <family val="1"/>
    </font>
    <font>
      <sz val="12"/>
      <color indexed="8"/>
      <name val="Bookman Old Style"/>
      <family val="1"/>
    </font>
    <font>
      <sz val="14"/>
      <color indexed="8"/>
      <name val="Bookman Old Style"/>
      <family val="1"/>
    </font>
    <font>
      <b/>
      <sz val="14"/>
      <color indexed="8"/>
      <name val="Bookman Old Style"/>
      <family val="1"/>
    </font>
    <font>
      <b/>
      <sz val="12"/>
      <color indexed="8"/>
      <name val="Bookman Old Style"/>
      <family val="1"/>
    </font>
    <font>
      <sz val="18"/>
      <color indexed="8"/>
      <name val="Bookman Old Style"/>
      <family val="1"/>
    </font>
    <font>
      <b/>
      <sz val="18"/>
      <color indexed="8"/>
      <name val="Bookman Old Style"/>
      <family val="1"/>
    </font>
    <font>
      <b/>
      <sz val="12"/>
      <name val="Bookman Old Style"/>
      <family val="1"/>
    </font>
    <font>
      <b/>
      <sz val="11"/>
      <name val="Bookman Old Style"/>
      <family val="1"/>
    </font>
    <font>
      <b/>
      <sz val="11"/>
      <color indexed="8"/>
      <name val="Bookman Old Style"/>
      <family val="1"/>
    </font>
    <font>
      <i/>
      <sz val="11"/>
      <color indexed="8"/>
      <name val="Bookman Old Style"/>
      <family val="1"/>
    </font>
    <font>
      <sz val="11"/>
      <color indexed="35"/>
      <name val="Bookman Old Style"/>
      <family val="1"/>
    </font>
    <font>
      <b/>
      <sz val="12"/>
      <color indexed="19"/>
      <name val="Bookman Old Style"/>
      <family val="1"/>
    </font>
    <font>
      <sz val="8"/>
      <color indexed="8"/>
      <name val="Bookman Old Style"/>
      <family val="1"/>
    </font>
    <font>
      <sz val="9"/>
      <color indexed="8"/>
      <name val="Bookman Old Style"/>
      <family val="1"/>
    </font>
    <font>
      <b/>
      <sz val="20"/>
      <name val="Bookman Old Style"/>
      <family val="1"/>
    </font>
    <font>
      <b/>
      <sz val="10"/>
      <name val="Bookman Old Style"/>
      <family val="1"/>
    </font>
    <font>
      <sz val="11"/>
      <name val="Bookman Old Style"/>
      <family val="1"/>
    </font>
    <font>
      <sz val="10"/>
      <name val="Bookman Old Style"/>
      <family val="1"/>
    </font>
    <font>
      <b/>
      <i/>
      <sz val="11"/>
      <color indexed="8"/>
      <name val="Bookman Old Style"/>
      <family val="1"/>
    </font>
    <font>
      <b/>
      <sz val="11"/>
      <color indexed="9"/>
      <name val="Bookman Old Style"/>
      <family val="1"/>
    </font>
    <font>
      <b/>
      <sz val="9"/>
      <color indexed="9"/>
      <name val="Bookman Old Style"/>
      <family val="1"/>
    </font>
    <font>
      <sz val="11"/>
      <color indexed="9"/>
      <name val="Bookman Old Style"/>
      <family val="1"/>
    </font>
    <font>
      <sz val="10"/>
      <color indexed="8"/>
      <name val="Bookman Old Style"/>
      <family val="1"/>
    </font>
    <font>
      <i/>
      <sz val="11"/>
      <name val="Bookman Old Style"/>
      <family val="1"/>
    </font>
    <font>
      <i/>
      <sz val="10"/>
      <color indexed="8"/>
      <name val="Bookman Old Style"/>
      <family val="1"/>
    </font>
    <font>
      <b/>
      <sz val="10"/>
      <color indexed="8"/>
      <name val="Bookman Old Style"/>
      <family val="1"/>
    </font>
    <font>
      <b/>
      <sz val="9"/>
      <color indexed="8"/>
      <name val="Bookman Old Style"/>
      <family val="1"/>
    </font>
    <font>
      <sz val="9"/>
      <name val="Bookman Old Style"/>
      <family val="1"/>
    </font>
    <font>
      <b/>
      <i/>
      <sz val="12"/>
      <name val="Bookman Old Style"/>
      <family val="1"/>
    </font>
    <font>
      <b/>
      <sz val="14"/>
      <name val="Bookman Old Style"/>
      <family val="1"/>
    </font>
    <font>
      <b/>
      <i/>
      <sz val="10"/>
      <name val="Bookman Old Style"/>
      <family val="1"/>
    </font>
    <font>
      <b/>
      <i/>
      <sz val="10"/>
      <color indexed="8"/>
      <name val="Bookman Old Style"/>
      <family val="1"/>
    </font>
    <font>
      <b/>
      <sz val="9"/>
      <name val="Bookman Old Style"/>
      <family val="1"/>
    </font>
    <font>
      <i/>
      <sz val="12"/>
      <name val="Bookman Old Style"/>
      <family val="1"/>
    </font>
    <font>
      <b/>
      <i/>
      <sz val="11"/>
      <name val="Bookman Old Style"/>
      <family val="1"/>
    </font>
    <font>
      <i/>
      <sz val="11"/>
      <color indexed="9"/>
      <name val="Bookman Old Style"/>
      <family val="1"/>
    </font>
    <font>
      <b/>
      <i/>
      <sz val="12"/>
      <color indexed="8"/>
      <name val="Bookman Old Style"/>
      <family val="1"/>
    </font>
    <font>
      <b/>
      <i/>
      <sz val="11"/>
      <color indexed="9"/>
      <name val="Bookman Old Style"/>
      <family val="1"/>
    </font>
    <font>
      <b/>
      <sz val="8"/>
      <color indexed="9"/>
      <name val="Bookman Old Style"/>
      <family val="1"/>
    </font>
    <font>
      <b/>
      <sz val="12"/>
      <color indexed="9"/>
      <name val="Bookman Old Style"/>
      <family val="1"/>
    </font>
    <font>
      <sz val="12"/>
      <name val="Bookman Old Style"/>
      <family val="1"/>
    </font>
    <font>
      <b/>
      <sz val="20"/>
      <color indexed="8"/>
      <name val="Bookman Old Style"/>
      <family val="1"/>
    </font>
    <font>
      <b/>
      <sz val="8"/>
      <color indexed="8"/>
      <name val="Bookman Old Style"/>
      <family val="1"/>
    </font>
    <font>
      <i/>
      <sz val="8"/>
      <color indexed="8"/>
      <name val="Bookman Old Style"/>
      <family val="1"/>
    </font>
    <font>
      <b/>
      <sz val="8"/>
      <name val="Bookman Old Style"/>
      <family val="1"/>
    </font>
    <font>
      <b/>
      <sz val="16"/>
      <name val="Bookman Old Style"/>
      <family val="1"/>
    </font>
    <font>
      <sz val="8"/>
      <name val="Bookman Old Style"/>
      <family val="1"/>
    </font>
    <font>
      <b/>
      <sz val="11"/>
      <color theme="1"/>
      <name val="Calibri"/>
      <family val="2"/>
      <scheme val="minor"/>
    </font>
    <font>
      <b/>
      <sz val="11"/>
      <color theme="1"/>
      <name val="Bookman Old Style"/>
      <family val="1"/>
    </font>
    <font>
      <sz val="11"/>
      <color theme="1"/>
      <name val="Bookman Old Style"/>
      <family val="1"/>
    </font>
    <font>
      <b/>
      <sz val="14"/>
      <color theme="1"/>
      <name val="Bookman Old Style"/>
      <family val="1"/>
    </font>
    <font>
      <b/>
      <sz val="12"/>
      <color theme="1"/>
      <name val="Bookman Old Style"/>
      <family val="1"/>
    </font>
    <font>
      <b/>
      <sz val="10"/>
      <color theme="1"/>
      <name val="Bookman Old Style"/>
      <family val="1"/>
    </font>
    <font>
      <sz val="9"/>
      <color theme="1"/>
      <name val="Bookman Old Style"/>
      <family val="1"/>
    </font>
    <font>
      <b/>
      <sz val="8"/>
      <color theme="1"/>
      <name val="Bookman Old Style"/>
      <family val="1"/>
    </font>
    <font>
      <sz val="8"/>
      <color theme="0"/>
      <name val="Calibri"/>
      <family val="2"/>
    </font>
    <font>
      <b/>
      <sz val="8"/>
      <color theme="0"/>
      <name val="Calibri"/>
      <family val="2"/>
    </font>
    <font>
      <b/>
      <sz val="20"/>
      <color theme="1"/>
      <name val="Bookman Old Style"/>
      <family val="1"/>
    </font>
  </fonts>
  <fills count="37">
    <fill>
      <patternFill patternType="none"/>
    </fill>
    <fill>
      <patternFill patternType="gray125"/>
    </fill>
    <fill>
      <patternFill patternType="solid">
        <fgColor indexed="8"/>
        <bgColor indexed="64"/>
      </patternFill>
    </fill>
    <fill>
      <patternFill patternType="solid">
        <fgColor indexed="23"/>
        <bgColor indexed="64"/>
      </patternFill>
    </fill>
    <fill>
      <patternFill patternType="solid">
        <fgColor indexed="19"/>
        <bgColor indexed="64"/>
      </patternFill>
    </fill>
    <fill>
      <patternFill patternType="solid">
        <fgColor indexed="22"/>
        <bgColor indexed="64"/>
      </patternFill>
    </fill>
    <fill>
      <patternFill patternType="solid">
        <fgColor indexed="23"/>
        <bgColor indexed="23"/>
      </patternFill>
    </fill>
    <fill>
      <patternFill patternType="solid">
        <fgColor indexed="43"/>
        <bgColor indexed="64"/>
      </patternFill>
    </fill>
    <fill>
      <patternFill patternType="solid">
        <fgColor indexed="47"/>
        <bgColor indexed="64"/>
      </patternFill>
    </fill>
    <fill>
      <patternFill patternType="solid">
        <fgColor indexed="34"/>
        <bgColor indexed="64"/>
      </patternFill>
    </fill>
    <fill>
      <patternFill patternType="solid">
        <fgColor indexed="44"/>
        <bgColor indexed="64"/>
      </patternFill>
    </fill>
    <fill>
      <patternFill patternType="solid">
        <fgColor indexed="9"/>
        <bgColor indexed="64"/>
      </patternFill>
    </fill>
    <fill>
      <patternFill patternType="solid">
        <fgColor indexed="21"/>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8"/>
        <bgColor indexed="8"/>
      </patternFill>
    </fill>
    <fill>
      <patternFill patternType="solid">
        <fgColor indexed="22"/>
        <bgColor indexed="63"/>
      </patternFill>
    </fill>
    <fill>
      <patternFill patternType="solid">
        <fgColor indexed="49"/>
        <bgColor indexed="64"/>
      </patternFill>
    </fill>
    <fill>
      <patternFill patternType="solid">
        <fgColor indexed="35"/>
        <bgColor indexed="64"/>
      </patternFill>
    </fill>
    <fill>
      <patternFill patternType="solid">
        <fgColor indexed="35"/>
        <bgColor indexed="23"/>
      </patternFill>
    </fill>
    <fill>
      <patternFill patternType="solid">
        <fgColor indexed="44"/>
        <bgColor indexed="63"/>
      </patternFill>
    </fill>
    <fill>
      <patternFill patternType="solid">
        <fgColor indexed="44"/>
        <bgColor indexed="8"/>
      </patternFill>
    </fill>
    <fill>
      <patternFill patternType="solid">
        <fgColor indexed="63"/>
        <bgColor indexed="63"/>
      </patternFill>
    </fill>
    <fill>
      <patternFill patternType="solid">
        <fgColor indexed="9"/>
        <bgColor indexed="23"/>
      </patternFill>
    </fill>
    <fill>
      <patternFill patternType="solid">
        <fgColor theme="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1"/>
        <bgColor indexed="23"/>
      </patternFill>
    </fill>
    <fill>
      <patternFill patternType="solid">
        <fgColor theme="8" tint="0.59999389629810485"/>
        <bgColor indexed="23"/>
      </patternFill>
    </fill>
    <fill>
      <patternFill patternType="solid">
        <fgColor theme="8" tint="0.59999389629810485"/>
        <bgColor indexed="63"/>
      </patternFill>
    </fill>
    <fill>
      <patternFill patternType="solid">
        <fgColor rgb="FF92D050"/>
        <bgColor indexed="64"/>
      </patternFill>
    </fill>
    <fill>
      <patternFill patternType="solid">
        <fgColor theme="1"/>
        <bgColor indexed="63"/>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249977111117893"/>
        <bgColor indexed="23"/>
      </patternFill>
    </fill>
  </fills>
  <borders count="227">
    <border>
      <left/>
      <right/>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8"/>
      </left>
      <right style="medium">
        <color indexed="8"/>
      </right>
      <top style="medium">
        <color indexed="8"/>
      </top>
      <bottom/>
      <diagonal/>
    </border>
    <border>
      <left style="medium">
        <color indexed="64"/>
      </left>
      <right style="medium">
        <color indexed="8"/>
      </right>
      <top/>
      <bottom style="thin">
        <color indexed="8"/>
      </bottom>
      <diagonal/>
    </border>
    <border>
      <left style="medium">
        <color indexed="64"/>
      </left>
      <right style="medium">
        <color indexed="8"/>
      </right>
      <top style="thin">
        <color indexed="8"/>
      </top>
      <bottom style="thin">
        <color indexed="8"/>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thin">
        <color indexed="64"/>
      </right>
      <top/>
      <bottom style="thin">
        <color indexed="64"/>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top style="thin">
        <color indexed="8"/>
      </top>
      <bottom/>
      <diagonal/>
    </border>
    <border>
      <left style="medium">
        <color indexed="8"/>
      </left>
      <right style="thin">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8"/>
      </bottom>
      <diagonal/>
    </border>
    <border>
      <left/>
      <right style="medium">
        <color indexed="8"/>
      </right>
      <top style="medium">
        <color indexed="8"/>
      </top>
      <bottom style="thin">
        <color indexed="8"/>
      </bottom>
      <diagonal/>
    </border>
    <border>
      <left style="medium">
        <color indexed="64"/>
      </left>
      <right style="medium">
        <color indexed="64"/>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bottom/>
      <diagonal/>
    </border>
    <border>
      <left style="medium">
        <color indexed="64"/>
      </left>
      <right/>
      <top style="thin">
        <color indexed="64"/>
      </top>
      <bottom/>
      <diagonal/>
    </border>
    <border>
      <left/>
      <right style="thin">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8"/>
      </left>
      <right style="thin">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8"/>
      </right>
      <top/>
      <bottom style="thin">
        <color indexed="8"/>
      </bottom>
      <diagonal/>
    </border>
    <border>
      <left style="medium">
        <color indexed="64"/>
      </left>
      <right style="thin">
        <color indexed="8"/>
      </right>
      <top/>
      <bottom/>
      <diagonal/>
    </border>
    <border>
      <left/>
      <right style="medium">
        <color indexed="8"/>
      </right>
      <top/>
      <bottom/>
      <diagonal/>
    </border>
    <border>
      <left style="medium">
        <color indexed="8"/>
      </left>
      <right style="thin">
        <color indexed="8"/>
      </right>
      <top style="thin">
        <color indexed="8"/>
      </top>
      <bottom style="medium">
        <color indexed="64"/>
      </bottom>
      <diagonal/>
    </border>
    <border>
      <left/>
      <right style="medium">
        <color indexed="8"/>
      </right>
      <top style="thin">
        <color indexed="8"/>
      </top>
      <bottom style="medium">
        <color indexed="64"/>
      </bottom>
      <diagonal/>
    </border>
    <border>
      <left style="medium">
        <color indexed="64"/>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right/>
      <top style="thin">
        <color indexed="64"/>
      </top>
      <bottom/>
      <diagonal/>
    </border>
    <border>
      <left/>
      <right/>
      <top/>
      <bottom style="thin">
        <color indexed="64"/>
      </bottom>
      <diagonal/>
    </border>
    <border>
      <left style="thin">
        <color indexed="8"/>
      </left>
      <right style="medium">
        <color indexed="64"/>
      </right>
      <top style="medium">
        <color indexed="8"/>
      </top>
      <bottom/>
      <diagonal/>
    </border>
    <border>
      <left style="medium">
        <color indexed="64"/>
      </left>
      <right/>
      <top/>
      <bottom style="thin">
        <color indexed="64"/>
      </bottom>
      <diagonal/>
    </border>
    <border>
      <left style="medium">
        <color indexed="64"/>
      </left>
      <right/>
      <top style="medium">
        <color indexed="8"/>
      </top>
      <bottom/>
      <diagonal/>
    </border>
    <border>
      <left style="medium">
        <color indexed="64"/>
      </left>
      <right style="thin">
        <color indexed="8"/>
      </right>
      <top style="medium">
        <color indexed="8"/>
      </top>
      <bottom style="medium">
        <color indexed="64"/>
      </bottom>
      <diagonal/>
    </border>
    <border>
      <left style="medium">
        <color indexed="64"/>
      </left>
      <right style="thin">
        <color indexed="64"/>
      </right>
      <top style="medium">
        <color indexed="64"/>
      </top>
      <bottom style="medium">
        <color indexed="64"/>
      </bottom>
      <diagonal/>
    </border>
    <border>
      <left style="thin">
        <color indexed="8"/>
      </left>
      <right style="medium">
        <color indexed="64"/>
      </right>
      <top style="medium">
        <color indexed="8"/>
      </top>
      <bottom style="medium">
        <color indexed="64"/>
      </bottom>
      <diagonal/>
    </border>
    <border>
      <left style="thin">
        <color indexed="8"/>
      </left>
      <right style="medium">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thin">
        <color indexed="8"/>
      </top>
      <bottom/>
      <diagonal/>
    </border>
    <border>
      <left style="thin">
        <color indexed="8"/>
      </left>
      <right style="thin">
        <color indexed="8"/>
      </right>
      <top/>
      <bottom/>
      <diagonal/>
    </border>
    <border>
      <left style="thin">
        <color indexed="8"/>
      </left>
      <right style="medium">
        <color indexed="64"/>
      </right>
      <top/>
      <bottom/>
      <diagonal/>
    </border>
    <border>
      <left/>
      <right style="thin">
        <color indexed="64"/>
      </right>
      <top style="thin">
        <color indexed="64"/>
      </top>
      <bottom style="thin">
        <color indexed="64"/>
      </bottom>
      <diagonal/>
    </border>
    <border>
      <left/>
      <right style="thin">
        <color indexed="8"/>
      </right>
      <top style="thin">
        <color indexed="8"/>
      </top>
      <bottom/>
      <diagonal/>
    </border>
    <border>
      <left/>
      <right style="medium">
        <color indexed="8"/>
      </right>
      <top style="thin">
        <color indexed="8"/>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8"/>
      </right>
      <top style="medium">
        <color indexed="64"/>
      </top>
      <bottom style="medium">
        <color indexed="64"/>
      </bottom>
      <diagonal/>
    </border>
    <border>
      <left/>
      <right style="thin">
        <color indexed="8"/>
      </right>
      <top style="medium">
        <color indexed="64"/>
      </top>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medium">
        <color indexed="64"/>
      </right>
      <top style="thin">
        <color indexed="8"/>
      </top>
      <bottom/>
      <diagonal/>
    </border>
    <border>
      <left style="thin">
        <color indexed="8"/>
      </left>
      <right style="medium">
        <color indexed="64"/>
      </right>
      <top style="thin">
        <color indexed="8"/>
      </top>
      <bottom/>
      <diagonal/>
    </border>
    <border>
      <left style="thin">
        <color indexed="8"/>
      </left>
      <right/>
      <top/>
      <bottom/>
      <diagonal/>
    </border>
    <border>
      <left style="thin">
        <color indexed="8"/>
      </left>
      <right/>
      <top style="medium">
        <color indexed="64"/>
      </top>
      <bottom style="thin">
        <color indexed="8"/>
      </bottom>
      <diagonal/>
    </border>
    <border>
      <left style="thin">
        <color indexed="8"/>
      </left>
      <right style="medium">
        <color indexed="8"/>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medium">
        <color indexed="64"/>
      </right>
      <top/>
      <bottom style="thin">
        <color indexed="8"/>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right style="medium">
        <color indexed="64"/>
      </right>
      <top style="medium">
        <color indexed="8"/>
      </top>
      <bottom/>
      <diagonal/>
    </border>
    <border>
      <left/>
      <right style="medium">
        <color indexed="64"/>
      </right>
      <top style="medium">
        <color indexed="8"/>
      </top>
      <bottom style="thin">
        <color indexed="8"/>
      </bottom>
      <diagonal/>
    </border>
    <border>
      <left/>
      <right/>
      <top/>
      <bottom style="thin">
        <color indexed="8"/>
      </bottom>
      <diagonal/>
    </border>
    <border>
      <left/>
      <right/>
      <top style="medium">
        <color indexed="8"/>
      </top>
      <bottom style="thin">
        <color indexed="8"/>
      </bottom>
      <diagonal/>
    </border>
    <border>
      <left style="medium">
        <color indexed="64"/>
      </left>
      <right style="medium">
        <color indexed="8"/>
      </right>
      <top style="medium">
        <color indexed="8"/>
      </top>
      <bottom/>
      <diagonal/>
    </border>
    <border>
      <left/>
      <right/>
      <top/>
      <bottom style="medium">
        <color indexed="8"/>
      </bottom>
      <diagonal/>
    </border>
    <border>
      <left style="medium">
        <color indexed="64"/>
      </left>
      <right style="medium">
        <color indexed="8"/>
      </right>
      <top style="medium">
        <color indexed="8"/>
      </top>
      <bottom style="medium">
        <color indexed="8"/>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style="medium">
        <color indexed="8"/>
      </right>
      <top style="medium">
        <color indexed="64"/>
      </top>
      <bottom/>
      <diagonal/>
    </border>
    <border>
      <left style="medium">
        <color indexed="64"/>
      </left>
      <right style="medium">
        <color indexed="8"/>
      </right>
      <top/>
      <bottom/>
      <diagonal/>
    </border>
    <border>
      <left style="medium">
        <color indexed="8"/>
      </left>
      <right style="medium">
        <color indexed="64"/>
      </right>
      <top style="medium">
        <color indexed="64"/>
      </top>
      <bottom style="thin">
        <color indexed="64"/>
      </bottom>
      <diagonal/>
    </border>
    <border>
      <left style="medium">
        <color indexed="64"/>
      </left>
      <right style="medium">
        <color indexed="8"/>
      </right>
      <top/>
      <bottom style="medium">
        <color indexed="64"/>
      </bottom>
      <diagonal/>
    </border>
    <border>
      <left style="medium">
        <color indexed="8"/>
      </left>
      <right/>
      <top style="medium">
        <color indexed="8"/>
      </top>
      <bottom/>
      <diagonal/>
    </border>
    <border>
      <left style="thin">
        <color indexed="64"/>
      </left>
      <right style="medium">
        <color indexed="8"/>
      </right>
      <top style="medium">
        <color indexed="8"/>
      </top>
      <bottom/>
      <diagonal/>
    </border>
    <border>
      <left style="medium">
        <color indexed="8"/>
      </left>
      <right/>
      <top style="medium">
        <color indexed="8"/>
      </top>
      <bottom style="medium">
        <color indexed="8"/>
      </bottom>
      <diagonal/>
    </border>
    <border>
      <left style="thin">
        <color indexed="64"/>
      </left>
      <right/>
      <top style="medium">
        <color indexed="8"/>
      </top>
      <bottom/>
      <diagonal/>
    </border>
    <border>
      <left/>
      <right/>
      <top style="medium">
        <color indexed="8"/>
      </top>
      <bottom style="medium">
        <color indexed="8"/>
      </bottom>
      <diagonal/>
    </border>
    <border>
      <left style="thin">
        <color indexed="64"/>
      </left>
      <right style="medium">
        <color indexed="8"/>
      </right>
      <top style="medium">
        <color indexed="8"/>
      </top>
      <bottom style="medium">
        <color indexed="8"/>
      </bottom>
      <diagonal/>
    </border>
    <border>
      <left/>
      <right/>
      <top style="thin">
        <color indexed="8"/>
      </top>
      <bottom style="thin">
        <color indexed="8"/>
      </bottom>
      <diagonal/>
    </border>
    <border>
      <left style="thin">
        <color indexed="64"/>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right/>
      <top style="thin">
        <color indexed="8"/>
      </top>
      <bottom/>
      <diagonal/>
    </border>
    <border>
      <left style="thin">
        <color indexed="64"/>
      </left>
      <right style="medium">
        <color indexed="8"/>
      </right>
      <top/>
      <bottom style="thin">
        <color indexed="8"/>
      </bottom>
      <diagonal/>
    </border>
    <border>
      <left style="medium">
        <color indexed="64"/>
      </left>
      <right/>
      <top style="medium">
        <color indexed="64"/>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style="medium">
        <color indexed="8"/>
      </left>
      <right/>
      <top/>
      <bottom style="medium">
        <color indexed="64"/>
      </bottom>
      <diagonal/>
    </border>
    <border>
      <left style="medium">
        <color indexed="8"/>
      </left>
      <right/>
      <top/>
      <bottom/>
      <diagonal/>
    </border>
    <border>
      <left style="thin">
        <color indexed="64"/>
      </left>
      <right style="medium">
        <color indexed="8"/>
      </right>
      <top style="thin">
        <color indexed="8"/>
      </top>
      <bottom/>
      <diagonal/>
    </border>
    <border>
      <left style="thin">
        <color indexed="64"/>
      </left>
      <right style="thin">
        <color indexed="8"/>
      </right>
      <top style="medium">
        <color indexed="64"/>
      </top>
      <bottom/>
      <diagonal/>
    </border>
    <border>
      <left style="thin">
        <color indexed="64"/>
      </left>
      <right style="thin">
        <color indexed="8"/>
      </right>
      <top/>
      <bottom/>
      <diagonal/>
    </border>
    <border>
      <left style="thin">
        <color indexed="64"/>
      </left>
      <right style="thin">
        <color indexed="8"/>
      </right>
      <top/>
      <bottom style="medium">
        <color indexed="8"/>
      </bottom>
      <diagonal/>
    </border>
    <border>
      <left style="thin">
        <color indexed="8"/>
      </left>
      <right style="thin">
        <color indexed="8"/>
      </right>
      <top style="medium">
        <color indexed="64"/>
      </top>
      <bottom/>
      <diagonal/>
    </border>
    <border>
      <left style="thin">
        <color indexed="8"/>
      </left>
      <right style="thin">
        <color indexed="8"/>
      </right>
      <top/>
      <bottom style="medium">
        <color indexed="8"/>
      </bottom>
      <diagonal/>
    </border>
    <border>
      <left style="thin">
        <color indexed="64"/>
      </left>
      <right style="medium">
        <color indexed="64"/>
      </right>
      <top style="thin">
        <color indexed="8"/>
      </top>
      <bottom/>
      <diagonal/>
    </border>
    <border>
      <left style="thin">
        <color indexed="64"/>
      </left>
      <right style="medium">
        <color indexed="64"/>
      </right>
      <top/>
      <bottom style="thin">
        <color indexed="8"/>
      </bottom>
      <diagonal/>
    </border>
    <border>
      <left style="medium">
        <color indexed="64"/>
      </left>
      <right style="medium">
        <color indexed="64"/>
      </right>
      <top/>
      <bottom style="thin">
        <color indexed="8"/>
      </bottom>
      <diagonal/>
    </border>
    <border>
      <left style="thin">
        <color indexed="64"/>
      </left>
      <right/>
      <top style="thin">
        <color indexed="8"/>
      </top>
      <bottom/>
      <diagonal/>
    </border>
    <border>
      <left style="thin">
        <color indexed="64"/>
      </left>
      <right/>
      <top/>
      <bottom style="thin">
        <color indexed="8"/>
      </bottom>
      <diagonal/>
    </border>
    <border>
      <left style="medium">
        <color indexed="64"/>
      </left>
      <right/>
      <top/>
      <bottom style="thin">
        <color indexed="8"/>
      </bottom>
      <diagonal/>
    </border>
    <border>
      <left/>
      <right style="thin">
        <color indexed="8"/>
      </right>
      <top style="medium">
        <color indexed="64"/>
      </top>
      <bottom style="thin">
        <color indexed="8"/>
      </bottom>
      <diagonal/>
    </border>
    <border>
      <left/>
      <right/>
      <top style="thin">
        <color indexed="8"/>
      </top>
      <bottom style="medium">
        <color indexed="64"/>
      </bottom>
      <diagonal/>
    </border>
    <border>
      <left/>
      <right style="medium">
        <color indexed="8"/>
      </right>
      <top style="medium">
        <color indexed="8"/>
      </top>
      <bottom/>
      <diagonal/>
    </border>
    <border>
      <left style="thin">
        <color indexed="64"/>
      </left>
      <right style="medium">
        <color indexed="8"/>
      </right>
      <top style="medium">
        <color indexed="64"/>
      </top>
      <bottom/>
      <diagonal/>
    </border>
    <border>
      <left style="thin">
        <color indexed="64"/>
      </left>
      <right style="medium">
        <color indexed="8"/>
      </right>
      <top/>
      <bottom/>
      <diagonal/>
    </border>
    <border>
      <left style="thin">
        <color indexed="64"/>
      </left>
      <right style="medium">
        <color indexed="8"/>
      </right>
      <top/>
      <bottom style="medium">
        <color indexed="8"/>
      </bottom>
      <diagonal/>
    </border>
    <border>
      <left style="medium">
        <color indexed="8"/>
      </left>
      <right style="thin">
        <color indexed="8"/>
      </right>
      <top/>
      <bottom style="medium">
        <color indexed="8"/>
      </bottom>
      <diagonal/>
    </border>
    <border>
      <left style="medium">
        <color indexed="8"/>
      </left>
      <right style="medium">
        <color indexed="64"/>
      </right>
      <top/>
      <bottom/>
      <diagonal/>
    </border>
    <border>
      <left style="medium">
        <color indexed="8"/>
      </left>
      <right/>
      <top/>
      <bottom style="medium">
        <color indexed="8"/>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8"/>
      </bottom>
      <diagonal/>
    </border>
    <border>
      <left/>
      <right style="medium">
        <color indexed="64"/>
      </right>
      <top style="thin">
        <color indexed="64"/>
      </top>
      <bottom style="thin">
        <color indexed="8"/>
      </bottom>
      <diagonal/>
    </border>
    <border>
      <left style="medium">
        <color indexed="8"/>
      </left>
      <right/>
      <top style="medium">
        <color indexed="64"/>
      </top>
      <bottom style="medium">
        <color indexed="64"/>
      </bottom>
      <diagonal/>
    </border>
    <border>
      <left style="thin">
        <color indexed="8"/>
      </left>
      <right/>
      <top style="medium">
        <color indexed="64"/>
      </top>
      <bottom style="medium">
        <color indexed="64"/>
      </bottom>
      <diagonal/>
    </border>
    <border>
      <left/>
      <right style="medium">
        <color indexed="8"/>
      </right>
      <top style="medium">
        <color indexed="64"/>
      </top>
      <bottom style="medium">
        <color indexed="64"/>
      </bottom>
      <diagonal/>
    </border>
    <border>
      <left/>
      <right style="medium">
        <color indexed="64"/>
      </right>
      <top style="thin">
        <color indexed="8"/>
      </top>
      <bottom style="thin">
        <color indexed="8"/>
      </bottom>
      <diagonal/>
    </border>
    <border>
      <left/>
      <right style="medium">
        <color indexed="8"/>
      </right>
      <top style="medium">
        <color indexed="8"/>
      </top>
      <bottom style="medium">
        <color indexed="8"/>
      </bottom>
      <diagonal/>
    </border>
    <border>
      <left/>
      <right/>
      <top style="medium">
        <color indexed="8"/>
      </top>
      <bottom/>
      <diagonal/>
    </border>
    <border>
      <left style="medium">
        <color indexed="8"/>
      </left>
      <right/>
      <top style="medium">
        <color indexed="64"/>
      </top>
      <bottom style="thin">
        <color indexed="64"/>
      </bottom>
      <diagonal/>
    </border>
    <border>
      <left/>
      <right style="thin">
        <color indexed="8"/>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top style="medium">
        <color indexed="64"/>
      </top>
      <bottom style="thin">
        <color indexed="64"/>
      </bottom>
      <diagonal/>
    </border>
    <border>
      <left/>
      <right style="medium">
        <color indexed="8"/>
      </right>
      <top style="medium">
        <color indexed="64"/>
      </top>
      <bottom style="thin">
        <color indexed="64"/>
      </bottom>
      <diagonal/>
    </border>
    <border>
      <left style="medium">
        <color indexed="8"/>
      </left>
      <right/>
      <top/>
      <bottom style="thin">
        <color indexed="8"/>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8"/>
      </right>
      <top/>
      <bottom style="medium">
        <color indexed="8"/>
      </bottom>
      <diagonal/>
    </border>
    <border>
      <left style="medium">
        <color indexed="8"/>
      </left>
      <right/>
      <top style="medium">
        <color indexed="8"/>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medium">
        <color indexed="64"/>
      </right>
      <top style="medium">
        <color indexed="8"/>
      </top>
      <bottom style="medium">
        <color indexed="8"/>
      </bottom>
      <diagonal/>
    </border>
    <border>
      <left/>
      <right style="medium">
        <color indexed="8"/>
      </right>
      <top style="thin">
        <color indexed="8"/>
      </top>
      <bottom style="medium">
        <color indexed="8"/>
      </bottom>
      <diagonal/>
    </border>
    <border>
      <left style="medium">
        <color indexed="8"/>
      </left>
      <right/>
      <top style="thin">
        <color indexed="8"/>
      </top>
      <bottom/>
      <diagonal/>
    </border>
    <border>
      <left/>
      <right style="medium">
        <color indexed="64"/>
      </right>
      <top style="thin">
        <color indexed="64"/>
      </top>
      <bottom/>
      <diagonal/>
    </border>
    <border>
      <left/>
      <right style="thin">
        <color indexed="8"/>
      </right>
      <top style="medium">
        <color indexed="8"/>
      </top>
      <bottom style="medium">
        <color indexed="8"/>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top style="medium">
        <color indexed="64"/>
      </top>
      <bottom style="thin">
        <color indexed="8"/>
      </bottom>
      <diagonal/>
    </border>
    <border>
      <left style="medium">
        <color indexed="8"/>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right style="thin">
        <color indexed="8"/>
      </right>
      <top style="medium">
        <color indexed="8"/>
      </top>
      <bottom/>
      <diagonal/>
    </border>
    <border>
      <left style="thin">
        <color indexed="8"/>
      </left>
      <right/>
      <top style="medium">
        <color indexed="8"/>
      </top>
      <bottom/>
      <diagonal/>
    </border>
    <border>
      <left style="medium">
        <color indexed="64"/>
      </left>
      <right/>
      <top/>
      <bottom style="medium">
        <color indexed="8"/>
      </bottom>
      <diagonal/>
    </border>
    <border>
      <left/>
      <right style="medium">
        <color indexed="64"/>
      </right>
      <top/>
      <bottom style="medium">
        <color indexed="8"/>
      </bottom>
      <diagonal/>
    </border>
    <border>
      <left/>
      <right style="medium">
        <color indexed="64"/>
      </right>
      <top style="thin">
        <color indexed="8"/>
      </top>
      <bottom/>
      <diagonal/>
    </border>
    <border>
      <left style="thin">
        <color indexed="8"/>
      </left>
      <right/>
      <top style="thin">
        <color indexed="8"/>
      </top>
      <bottom style="medium">
        <color indexed="8"/>
      </bottom>
      <diagonal/>
    </border>
    <border>
      <left/>
      <right style="medium">
        <color indexed="64"/>
      </right>
      <top style="thin">
        <color indexed="8"/>
      </top>
      <bottom style="medium">
        <color indexed="8"/>
      </bottom>
      <diagonal/>
    </border>
    <border>
      <left style="medium">
        <color indexed="64"/>
      </left>
      <right style="thin">
        <color indexed="8"/>
      </right>
      <top style="medium">
        <color indexed="64"/>
      </top>
      <bottom/>
      <diagonal/>
    </border>
    <border>
      <left style="medium">
        <color indexed="64"/>
      </left>
      <right style="thin">
        <color indexed="8"/>
      </right>
      <top/>
      <bottom style="medium">
        <color indexed="8"/>
      </bottom>
      <diagonal/>
    </border>
    <border>
      <left style="medium">
        <color indexed="64"/>
      </left>
      <right style="medium">
        <color indexed="64"/>
      </right>
      <top style="thin">
        <color indexed="64"/>
      </top>
      <bottom/>
      <diagonal/>
    </border>
    <border>
      <left/>
      <right style="medium">
        <color indexed="8"/>
      </right>
      <top style="medium">
        <color indexed="64"/>
      </top>
      <bottom/>
      <diagonal/>
    </border>
    <border>
      <left/>
      <right style="medium">
        <color indexed="8"/>
      </right>
      <top/>
      <bottom style="medium">
        <color indexed="8"/>
      </bottom>
      <diagonal/>
    </border>
    <border>
      <left style="medium">
        <color indexed="8"/>
      </left>
      <right style="thin">
        <color indexed="8"/>
      </right>
      <top style="medium">
        <color indexed="8"/>
      </top>
      <bottom/>
      <diagonal/>
    </border>
    <border>
      <left style="thin">
        <color indexed="8"/>
      </left>
      <right style="medium">
        <color indexed="8"/>
      </right>
      <top/>
      <bottom style="medium">
        <color indexed="8"/>
      </bottom>
      <diagonal/>
    </border>
    <border>
      <left/>
      <right style="thin">
        <color indexed="8"/>
      </right>
      <top/>
      <bottom/>
      <diagonal/>
    </border>
  </borders>
  <cellStyleXfs count="6">
    <xf numFmtId="0" fontId="0" fillId="0" borderId="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3" fillId="0" borderId="0" applyNumberFormat="0" applyFill="0" applyBorder="0" applyAlignment="0" applyProtection="0">
      <alignment vertical="top"/>
      <protection locked="0"/>
    </xf>
    <xf numFmtId="9" fontId="42" fillId="0" borderId="0" applyFont="0" applyFill="0" applyBorder="0" applyAlignment="0" applyProtection="0"/>
  </cellStyleXfs>
  <cellXfs count="2980">
    <xf numFmtId="0" fontId="0" fillId="0" borderId="0" xfId="0"/>
    <xf numFmtId="0" fontId="9" fillId="2" borderId="1" xfId="0" applyFont="1" applyFill="1" applyBorder="1"/>
    <xf numFmtId="0" fontId="12" fillId="2" borderId="2" xfId="0" applyFont="1" applyFill="1" applyBorder="1" applyAlignment="1">
      <alignment horizontal="left" wrapText="1"/>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left" wrapText="1"/>
    </xf>
    <xf numFmtId="0" fontId="12" fillId="2" borderId="4" xfId="0" applyFont="1" applyFill="1" applyBorder="1" applyAlignment="1">
      <alignment horizontal="center"/>
    </xf>
    <xf numFmtId="0" fontId="12" fillId="2" borderId="5" xfId="0" applyFont="1" applyFill="1" applyBorder="1" applyAlignment="1">
      <alignment horizontal="center"/>
    </xf>
    <xf numFmtId="0" fontId="0" fillId="0" borderId="6" xfId="0" applyBorder="1"/>
    <xf numFmtId="0" fontId="11" fillId="0" borderId="0" xfId="0" applyFont="1" applyFill="1"/>
    <xf numFmtId="0" fontId="0" fillId="0" borderId="0" xfId="0" applyFill="1"/>
    <xf numFmtId="0" fontId="9" fillId="2" borderId="7" xfId="0" applyFont="1" applyFill="1" applyBorder="1"/>
    <xf numFmtId="0" fontId="16" fillId="3" borderId="7"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9" xfId="0" applyFont="1" applyFill="1" applyBorder="1" applyAlignment="1">
      <alignment horizontal="center" vertical="center"/>
    </xf>
    <xf numFmtId="0" fontId="16" fillId="3" borderId="10" xfId="0" applyFont="1" applyFill="1" applyBorder="1" applyAlignment="1">
      <alignment horizontal="center" vertical="center"/>
    </xf>
    <xf numFmtId="0" fontId="17" fillId="3" borderId="11" xfId="0" applyFont="1" applyFill="1" applyBorder="1" applyAlignment="1">
      <alignment horizontal="center" vertical="top" wrapText="1"/>
    </xf>
    <xf numFmtId="0" fontId="17" fillId="3" borderId="12" xfId="0" applyFont="1" applyFill="1" applyBorder="1" applyAlignment="1">
      <alignment horizontal="center" vertical="top" wrapText="1"/>
    </xf>
    <xf numFmtId="0" fontId="16" fillId="3" borderId="5" xfId="0" applyFont="1" applyFill="1" applyBorder="1" applyAlignment="1">
      <alignment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9" fillId="2" borderId="13" xfId="0" applyFont="1" applyFill="1" applyBorder="1"/>
    <xf numFmtId="0" fontId="11" fillId="4" borderId="14" xfId="0" applyFont="1" applyFill="1" applyBorder="1" applyAlignment="1"/>
    <xf numFmtId="0" fontId="11" fillId="4" borderId="15" xfId="0" applyFont="1" applyFill="1" applyBorder="1" applyAlignment="1"/>
    <xf numFmtId="0" fontId="0" fillId="4" borderId="16" xfId="0" applyFill="1" applyBorder="1"/>
    <xf numFmtId="0" fontId="9" fillId="2" borderId="17" xfId="0" applyFont="1" applyFill="1" applyBorder="1"/>
    <xf numFmtId="0" fontId="11" fillId="4" borderId="18" xfId="0" applyFont="1" applyFill="1" applyBorder="1" applyAlignment="1"/>
    <xf numFmtId="0" fontId="11" fillId="4" borderId="19" xfId="0" applyFont="1" applyFill="1" applyBorder="1" applyAlignment="1"/>
    <xf numFmtId="0" fontId="10" fillId="5" borderId="20" xfId="0" applyFont="1" applyFill="1" applyBorder="1" applyAlignment="1">
      <alignment horizontal="left"/>
    </xf>
    <xf numFmtId="0" fontId="10" fillId="5" borderId="13" xfId="0" applyFont="1" applyFill="1" applyBorder="1" applyAlignment="1">
      <alignment horizontal="left"/>
    </xf>
    <xf numFmtId="0" fontId="9" fillId="5" borderId="13" xfId="0" applyFont="1" applyFill="1" applyBorder="1"/>
    <xf numFmtId="0" fontId="23" fillId="3" borderId="21" xfId="0" applyFont="1" applyFill="1" applyBorder="1" applyAlignment="1">
      <alignment horizontal="center" vertical="center"/>
    </xf>
    <xf numFmtId="0" fontId="23" fillId="3" borderId="22" xfId="0" applyFont="1" applyFill="1" applyBorder="1" applyAlignment="1">
      <alignment horizontal="center" vertical="center"/>
    </xf>
    <xf numFmtId="0" fontId="23" fillId="3" borderId="23" xfId="0" applyFont="1" applyFill="1" applyBorder="1" applyAlignment="1">
      <alignment horizontal="center" vertical="center"/>
    </xf>
    <xf numFmtId="0" fontId="23" fillId="3" borderId="24" xfId="0" applyFont="1" applyFill="1" applyBorder="1" applyAlignment="1">
      <alignment horizontal="center" vertical="center"/>
    </xf>
    <xf numFmtId="0" fontId="0" fillId="4" borderId="0" xfId="0" applyFill="1" applyBorder="1"/>
    <xf numFmtId="0" fontId="11" fillId="4" borderId="25" xfId="0" applyFont="1" applyFill="1" applyBorder="1" applyAlignment="1"/>
    <xf numFmtId="0" fontId="11" fillId="4" borderId="26" xfId="0" applyFont="1" applyFill="1" applyBorder="1" applyAlignment="1"/>
    <xf numFmtId="0" fontId="11" fillId="4" borderId="4" xfId="0" applyFont="1" applyFill="1" applyBorder="1" applyAlignment="1"/>
    <xf numFmtId="0" fontId="11" fillId="4" borderId="6" xfId="0" applyFont="1" applyFill="1" applyBorder="1" applyAlignment="1"/>
    <xf numFmtId="0" fontId="11" fillId="4" borderId="27" xfId="0" applyFont="1" applyFill="1" applyBorder="1" applyAlignment="1"/>
    <xf numFmtId="0" fontId="11" fillId="4" borderId="11" xfId="0" applyFont="1" applyFill="1" applyBorder="1" applyAlignment="1"/>
    <xf numFmtId="0" fontId="11" fillId="4" borderId="12" xfId="0" applyFont="1" applyFill="1" applyBorder="1" applyAlignment="1"/>
    <xf numFmtId="0" fontId="0" fillId="3" borderId="6" xfId="0" applyFill="1" applyBorder="1" applyAlignment="1">
      <alignment horizontal="left"/>
    </xf>
    <xf numFmtId="0" fontId="0" fillId="3" borderId="0" xfId="0" applyFill="1" applyBorder="1" applyAlignment="1">
      <alignment horizontal="left"/>
    </xf>
    <xf numFmtId="0" fontId="16" fillId="3" borderId="5" xfId="0" applyFont="1" applyFill="1" applyBorder="1" applyAlignment="1">
      <alignment horizontal="center" vertical="center"/>
    </xf>
    <xf numFmtId="0" fontId="16" fillId="3" borderId="28" xfId="0" applyFont="1" applyFill="1" applyBorder="1" applyAlignment="1">
      <alignment horizontal="center" vertical="center"/>
    </xf>
    <xf numFmtId="0" fontId="10" fillId="2" borderId="13" xfId="0" applyFont="1" applyFill="1" applyBorder="1" applyAlignment="1">
      <alignment horizontal="left"/>
    </xf>
    <xf numFmtId="0" fontId="30" fillId="6" borderId="29" xfId="0" applyFont="1" applyFill="1" applyBorder="1" applyAlignment="1">
      <alignment horizontal="center" vertical="center" wrapText="1"/>
    </xf>
    <xf numFmtId="0" fontId="0" fillId="0" borderId="0" xfId="0" applyFont="1"/>
    <xf numFmtId="0" fontId="0" fillId="0" borderId="30" xfId="0" applyFont="1" applyBorder="1" applyAlignment="1">
      <alignment horizontal="left" vertical="center"/>
    </xf>
    <xf numFmtId="0" fontId="0" fillId="0" borderId="31" xfId="0" applyFont="1" applyBorder="1" applyAlignment="1">
      <alignment horizontal="left" vertical="center"/>
    </xf>
    <xf numFmtId="0" fontId="26" fillId="5" borderId="32" xfId="0" applyFont="1" applyFill="1" applyBorder="1" applyAlignment="1">
      <alignment horizontal="left" wrapText="1"/>
    </xf>
    <xf numFmtId="0" fontId="28" fillId="0" borderId="33" xfId="0" applyFont="1" applyBorder="1" applyAlignment="1">
      <alignment horizontal="left" wrapText="1" indent="3"/>
    </xf>
    <xf numFmtId="0" fontId="28" fillId="0" borderId="34" xfId="0" applyFont="1" applyBorder="1" applyAlignment="1">
      <alignment horizontal="left" wrapText="1" indent="3"/>
    </xf>
    <xf numFmtId="0" fontId="28" fillId="0" borderId="35" xfId="0" applyFont="1" applyBorder="1" applyAlignment="1">
      <alignment horizontal="left" wrapText="1" indent="3"/>
    </xf>
    <xf numFmtId="0" fontId="0" fillId="7" borderId="0" xfId="0" applyFill="1"/>
    <xf numFmtId="0" fontId="39" fillId="7" borderId="36" xfId="0" applyFont="1" applyFill="1" applyBorder="1" applyAlignment="1">
      <alignment vertical="center" wrapText="1"/>
    </xf>
    <xf numFmtId="0" fontId="39" fillId="7" borderId="2" xfId="0" applyFont="1" applyFill="1" applyBorder="1" applyAlignment="1">
      <alignment horizontal="center" vertical="center"/>
    </xf>
    <xf numFmtId="0" fontId="39" fillId="7" borderId="5" xfId="0" applyFont="1" applyFill="1" applyBorder="1" applyAlignment="1">
      <alignment vertical="center"/>
    </xf>
    <xf numFmtId="0" fontId="39" fillId="7" borderId="3" xfId="0" applyFont="1" applyFill="1" applyBorder="1" applyAlignment="1">
      <alignment horizontal="center" vertical="center"/>
    </xf>
    <xf numFmtId="0" fontId="0" fillId="7" borderId="0" xfId="0" applyFill="1" applyAlignment="1">
      <alignment horizontal="center"/>
    </xf>
    <xf numFmtId="0" fontId="0" fillId="8" borderId="0" xfId="0" applyFill="1"/>
    <xf numFmtId="0" fontId="0" fillId="0" borderId="0" xfId="0" applyAlignment="1">
      <alignment horizontal="center"/>
    </xf>
    <xf numFmtId="0" fontId="0" fillId="9" borderId="0" xfId="0" applyFill="1" applyAlignment="1">
      <alignment horizontal="center"/>
    </xf>
    <xf numFmtId="0" fontId="0" fillId="9" borderId="0" xfId="0" applyFill="1"/>
    <xf numFmtId="0" fontId="0" fillId="0" borderId="37" xfId="0" applyFont="1" applyFill="1" applyBorder="1" applyAlignment="1" applyProtection="1">
      <alignment horizontal="center"/>
      <protection locked="0"/>
    </xf>
    <xf numFmtId="0" fontId="0" fillId="0" borderId="38" xfId="0" applyFont="1" applyFill="1" applyBorder="1" applyAlignment="1" applyProtection="1">
      <alignment horizontal="center"/>
      <protection locked="0"/>
    </xf>
    <xf numFmtId="0" fontId="0" fillId="0" borderId="39" xfId="0" applyFont="1" applyFill="1" applyBorder="1" applyAlignment="1" applyProtection="1">
      <alignment horizontal="center"/>
      <protection locked="0"/>
    </xf>
    <xf numFmtId="0" fontId="0" fillId="0" borderId="21" xfId="0" applyFont="1" applyFill="1" applyBorder="1" applyAlignment="1" applyProtection="1">
      <alignment horizontal="center" vertical="top"/>
      <protection locked="0"/>
    </xf>
    <xf numFmtId="0" fontId="0" fillId="0" borderId="22" xfId="0" applyFont="1" applyFill="1" applyBorder="1" applyAlignment="1" applyProtection="1">
      <alignment horizontal="center"/>
      <protection locked="0"/>
    </xf>
    <xf numFmtId="0" fontId="0" fillId="0" borderId="21" xfId="0" applyFont="1" applyFill="1" applyBorder="1" applyAlignment="1" applyProtection="1">
      <alignment horizontal="center"/>
      <protection locked="0"/>
    </xf>
    <xf numFmtId="0" fontId="0" fillId="0" borderId="24" xfId="0" applyFont="1" applyFill="1" applyBorder="1" applyAlignment="1" applyProtection="1">
      <alignment horizontal="center"/>
      <protection locked="0"/>
    </xf>
    <xf numFmtId="0" fontId="0" fillId="0" borderId="40" xfId="0" applyFill="1" applyBorder="1" applyProtection="1">
      <protection locked="0"/>
    </xf>
    <xf numFmtId="0" fontId="0" fillId="0" borderId="41" xfId="0" applyFill="1" applyBorder="1" applyAlignment="1" applyProtection="1">
      <alignment horizontal="center"/>
      <protection locked="0"/>
    </xf>
    <xf numFmtId="0" fontId="0" fillId="0" borderId="22" xfId="0" applyFill="1" applyBorder="1" applyAlignment="1" applyProtection="1">
      <alignment horizontal="center"/>
      <protection locked="0"/>
    </xf>
    <xf numFmtId="0" fontId="0" fillId="0" borderId="28" xfId="0" applyFill="1" applyBorder="1" applyProtection="1">
      <protection locked="0"/>
    </xf>
    <xf numFmtId="0" fontId="0" fillId="0" borderId="42" xfId="0" applyFont="1" applyFill="1" applyBorder="1" applyAlignment="1" applyProtection="1">
      <alignment horizontal="center"/>
      <protection locked="0"/>
    </xf>
    <xf numFmtId="0" fontId="0" fillId="0" borderId="4"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37" fillId="0" borderId="43" xfId="0" applyFont="1" applyFill="1" applyBorder="1" applyAlignment="1" applyProtection="1">
      <alignment horizontal="center"/>
      <protection locked="0"/>
    </xf>
    <xf numFmtId="0" fontId="37" fillId="0" borderId="44" xfId="0" applyFont="1" applyFill="1" applyBorder="1" applyAlignment="1" applyProtection="1">
      <alignment horizontal="center"/>
      <protection locked="0"/>
    </xf>
    <xf numFmtId="0" fontId="37" fillId="0" borderId="45" xfId="0" applyFont="1" applyFill="1" applyBorder="1" applyAlignment="1" applyProtection="1">
      <alignment horizontal="center"/>
      <protection locked="0"/>
    </xf>
    <xf numFmtId="0" fontId="37" fillId="0" borderId="46" xfId="0" applyFont="1" applyFill="1" applyBorder="1" applyAlignment="1" applyProtection="1">
      <alignment horizontal="center"/>
      <protection locked="0"/>
    </xf>
    <xf numFmtId="0" fontId="37" fillId="0" borderId="47" xfId="0" applyFont="1" applyFill="1" applyBorder="1" applyAlignment="1" applyProtection="1">
      <alignment horizontal="center"/>
      <protection locked="0"/>
    </xf>
    <xf numFmtId="0" fontId="37" fillId="0" borderId="48" xfId="0" applyFont="1" applyFill="1" applyBorder="1" applyAlignment="1" applyProtection="1">
      <alignment horizontal="center"/>
      <protection locked="0"/>
    </xf>
    <xf numFmtId="0" fontId="37" fillId="0" borderId="49" xfId="0" applyFont="1" applyFill="1" applyBorder="1" applyAlignment="1" applyProtection="1">
      <alignment horizontal="center"/>
      <protection locked="0"/>
    </xf>
    <xf numFmtId="0" fontId="37" fillId="0" borderId="50" xfId="0" applyFont="1" applyFill="1" applyBorder="1" applyAlignment="1" applyProtection="1">
      <alignment horizontal="center"/>
      <protection locked="0"/>
    </xf>
    <xf numFmtId="0" fontId="0" fillId="0" borderId="22" xfId="0" applyBorder="1" applyAlignment="1">
      <alignment horizontal="center"/>
    </xf>
    <xf numFmtId="0" fontId="0" fillId="0" borderId="0" xfId="0" applyAlignment="1">
      <alignment horizontal="center"/>
    </xf>
    <xf numFmtId="0" fontId="0" fillId="0" borderId="22" xfId="0" applyFont="1" applyBorder="1" applyAlignment="1">
      <alignment horizontal="center" vertical="center"/>
    </xf>
    <xf numFmtId="0" fontId="0" fillId="0" borderId="6" xfId="0" applyBorder="1" applyAlignment="1">
      <alignment horizontal="center"/>
    </xf>
    <xf numFmtId="0" fontId="0" fillId="0" borderId="51" xfId="0" applyFont="1" applyFill="1" applyBorder="1" applyAlignment="1" applyProtection="1">
      <alignment horizontal="center"/>
      <protection locked="0"/>
    </xf>
    <xf numFmtId="0" fontId="0" fillId="0" borderId="40" xfId="0" applyFont="1" applyFill="1" applyBorder="1" applyAlignment="1" applyProtection="1">
      <alignment horizontal="center"/>
      <protection locked="0"/>
    </xf>
    <xf numFmtId="0" fontId="0" fillId="0" borderId="37" xfId="0" applyFill="1" applyBorder="1" applyAlignment="1" applyProtection="1">
      <alignment horizontal="center"/>
      <protection locked="0"/>
    </xf>
    <xf numFmtId="0" fontId="37" fillId="0" borderId="52" xfId="0" applyFont="1" applyFill="1" applyBorder="1" applyAlignment="1" applyProtection="1">
      <alignment horizontal="center"/>
      <protection locked="0"/>
    </xf>
    <xf numFmtId="0" fontId="37" fillId="0" borderId="53" xfId="0" applyFont="1" applyFill="1" applyBorder="1" applyAlignment="1" applyProtection="1">
      <alignment horizontal="center"/>
      <protection locked="0"/>
    </xf>
    <xf numFmtId="0" fontId="37" fillId="0" borderId="54" xfId="0" applyFont="1" applyFill="1" applyBorder="1" applyAlignment="1" applyProtection="1">
      <alignment horizontal="center"/>
      <protection locked="0"/>
    </xf>
    <xf numFmtId="0" fontId="37" fillId="0" borderId="55" xfId="0" applyFont="1" applyFill="1" applyBorder="1" applyAlignment="1" applyProtection="1">
      <alignment horizontal="center"/>
      <protection locked="0"/>
    </xf>
    <xf numFmtId="0" fontId="38" fillId="4" borderId="56" xfId="0" applyFont="1" applyFill="1" applyBorder="1" applyAlignment="1">
      <alignment horizontal="center"/>
    </xf>
    <xf numFmtId="0" fontId="38" fillId="4" borderId="57" xfId="0" applyFont="1" applyFill="1" applyBorder="1" applyAlignment="1">
      <alignment horizontal="center"/>
    </xf>
    <xf numFmtId="0" fontId="0" fillId="0" borderId="58" xfId="0" applyFill="1" applyBorder="1" applyAlignment="1" applyProtection="1">
      <alignment horizontal="center"/>
      <protection locked="0"/>
    </xf>
    <xf numFmtId="0" fontId="0" fillId="0" borderId="38" xfId="0" applyFill="1" applyBorder="1" applyAlignment="1" applyProtection="1">
      <alignment horizontal="center"/>
      <protection locked="0"/>
    </xf>
    <xf numFmtId="0" fontId="0" fillId="0" borderId="58" xfId="0" applyFill="1" applyBorder="1" applyAlignment="1" applyProtection="1">
      <alignment horizontal="center" vertical="center"/>
      <protection locked="0"/>
    </xf>
    <xf numFmtId="0" fontId="0" fillId="0" borderId="41" xfId="0" applyFill="1" applyBorder="1" applyAlignment="1" applyProtection="1">
      <alignment horizontal="center" vertical="center"/>
      <protection locked="0"/>
    </xf>
    <xf numFmtId="0" fontId="5" fillId="0" borderId="59" xfId="0" applyFont="1" applyBorder="1" applyAlignment="1">
      <alignment horizontal="center" vertical="center"/>
    </xf>
    <xf numFmtId="0" fontId="5" fillId="0" borderId="60" xfId="0" applyFont="1" applyBorder="1" applyAlignment="1">
      <alignment horizontal="center" vertical="center" wrapText="1"/>
    </xf>
    <xf numFmtId="0" fontId="5" fillId="0" borderId="61" xfId="0" applyFont="1" applyBorder="1" applyAlignment="1">
      <alignment horizontal="center" vertical="center"/>
    </xf>
    <xf numFmtId="0" fontId="5" fillId="0" borderId="62" xfId="0" applyFont="1" applyBorder="1" applyAlignment="1">
      <alignment horizontal="center" vertical="center" wrapText="1"/>
    </xf>
    <xf numFmtId="0" fontId="45" fillId="0" borderId="63" xfId="0" applyFont="1" applyBorder="1" applyAlignment="1">
      <alignment horizontal="center" vertical="center"/>
    </xf>
    <xf numFmtId="0" fontId="45" fillId="0" borderId="64" xfId="0" applyFont="1" applyBorder="1" applyAlignment="1">
      <alignment horizontal="center" vertical="center"/>
    </xf>
    <xf numFmtId="0" fontId="45" fillId="0" borderId="43" xfId="0" applyFont="1" applyBorder="1" applyAlignment="1">
      <alignment horizontal="center" vertical="center"/>
    </xf>
    <xf numFmtId="0" fontId="45" fillId="0" borderId="65" xfId="0" applyFont="1" applyBorder="1" applyAlignment="1">
      <alignment horizontal="center" vertical="center"/>
    </xf>
    <xf numFmtId="0" fontId="12" fillId="0" borderId="0" xfId="0" applyFont="1" applyAlignment="1">
      <alignment horizontal="center"/>
    </xf>
    <xf numFmtId="0" fontId="40" fillId="0" borderId="0" xfId="0" applyFont="1" applyFill="1" applyBorder="1" applyAlignment="1">
      <alignment vertical="center" wrapText="1"/>
    </xf>
    <xf numFmtId="0" fontId="12" fillId="0" borderId="0" xfId="0" applyFont="1" applyFill="1"/>
    <xf numFmtId="0" fontId="28" fillId="0" borderId="34" xfId="0" applyFont="1" applyBorder="1" applyAlignment="1">
      <alignment horizontal="left" indent="3"/>
    </xf>
    <xf numFmtId="0" fontId="28" fillId="0" borderId="35" xfId="0" applyFont="1" applyBorder="1" applyAlignment="1">
      <alignment horizontal="left" indent="3"/>
    </xf>
    <xf numFmtId="0" fontId="0" fillId="0" borderId="0" xfId="0" applyFill="1" applyAlignment="1">
      <alignment horizontal="center"/>
    </xf>
    <xf numFmtId="0" fontId="0" fillId="0" borderId="0" xfId="0" applyFill="1" applyAlignment="1">
      <alignment horizontal="left"/>
    </xf>
    <xf numFmtId="0" fontId="0" fillId="0" borderId="0" xfId="0" applyFont="1" applyAlignment="1">
      <alignment horizontal="left"/>
    </xf>
    <xf numFmtId="0" fontId="0" fillId="0" borderId="23" xfId="0" applyFont="1" applyBorder="1" applyAlignment="1">
      <alignment horizontal="center" vertical="center"/>
    </xf>
    <xf numFmtId="0" fontId="0" fillId="0" borderId="18" xfId="0" applyFont="1" applyBorder="1" applyAlignment="1">
      <alignment horizontal="center" vertical="center"/>
    </xf>
    <xf numFmtId="0" fontId="17" fillId="3" borderId="66" xfId="0" applyFont="1" applyFill="1" applyBorder="1" applyAlignment="1">
      <alignment horizontal="center" vertical="top" wrapText="1"/>
    </xf>
    <xf numFmtId="0" fontId="12" fillId="0" borderId="37" xfId="0" applyFont="1" applyFill="1" applyBorder="1" applyAlignment="1" applyProtection="1">
      <alignment horizontal="center" vertical="center"/>
      <protection locked="0"/>
    </xf>
    <xf numFmtId="0" fontId="12" fillId="0" borderId="38" xfId="0" applyFont="1" applyFill="1" applyBorder="1" applyAlignment="1" applyProtection="1">
      <alignment horizontal="center" vertical="center"/>
      <protection locked="0"/>
    </xf>
    <xf numFmtId="0" fontId="12" fillId="0" borderId="39" xfId="0" applyFont="1" applyFill="1" applyBorder="1" applyAlignment="1" applyProtection="1">
      <alignment horizontal="center" vertical="center"/>
      <protection locked="0"/>
    </xf>
    <xf numFmtId="0" fontId="12" fillId="0" borderId="42" xfId="0" applyFont="1" applyFill="1" applyBorder="1" applyAlignment="1" applyProtection="1">
      <alignment horizontal="center" vertical="center"/>
      <protection locked="0"/>
    </xf>
    <xf numFmtId="0" fontId="12" fillId="0" borderId="21" xfId="0" applyFont="1" applyFill="1" applyBorder="1" applyAlignment="1" applyProtection="1">
      <alignment horizontal="center" vertical="center"/>
      <protection locked="0"/>
    </xf>
    <xf numFmtId="0" fontId="12" fillId="0" borderId="22" xfId="0" applyFont="1" applyFill="1" applyBorder="1" applyAlignment="1" applyProtection="1">
      <alignment horizontal="center" vertical="center"/>
      <protection locked="0"/>
    </xf>
    <xf numFmtId="0" fontId="12" fillId="0" borderId="24" xfId="0" applyFont="1" applyFill="1" applyBorder="1" applyAlignment="1" applyProtection="1">
      <alignment horizontal="center" vertical="center"/>
      <protection locked="0"/>
    </xf>
    <xf numFmtId="0" fontId="12" fillId="0" borderId="23" xfId="0" applyFont="1" applyFill="1" applyBorder="1" applyAlignment="1" applyProtection="1">
      <alignment horizontal="center" vertical="center"/>
      <protection locked="0"/>
    </xf>
    <xf numFmtId="0" fontId="0" fillId="0" borderId="67" xfId="0" applyFill="1" applyBorder="1" applyAlignment="1" applyProtection="1">
      <alignment horizontal="center"/>
      <protection locked="0"/>
    </xf>
    <xf numFmtId="0" fontId="0" fillId="5" borderId="36" xfId="0" applyFont="1" applyFill="1" applyBorder="1" applyAlignment="1"/>
    <xf numFmtId="0" fontId="0" fillId="5" borderId="68" xfId="0" applyFont="1" applyFill="1" applyBorder="1" applyAlignment="1"/>
    <xf numFmtId="0" fontId="0" fillId="5" borderId="69" xfId="0" applyFont="1" applyFill="1" applyBorder="1" applyAlignment="1"/>
    <xf numFmtId="0" fontId="0" fillId="5" borderId="70" xfId="0" applyFont="1" applyFill="1" applyBorder="1" applyAlignment="1"/>
    <xf numFmtId="49" fontId="0" fillId="0" borderId="0" xfId="0" applyNumberFormat="1" applyFill="1"/>
    <xf numFmtId="1" fontId="0" fillId="0" borderId="0" xfId="0" applyNumberFormat="1" applyFill="1" applyAlignment="1">
      <alignment horizontal="center"/>
    </xf>
    <xf numFmtId="0" fontId="12" fillId="2" borderId="6" xfId="0" applyFont="1" applyFill="1" applyBorder="1" applyAlignment="1">
      <alignment horizontal="center"/>
    </xf>
    <xf numFmtId="0" fontId="12" fillId="2" borderId="28" xfId="0" applyFont="1" applyFill="1" applyBorder="1" applyAlignment="1">
      <alignment horizontal="center"/>
    </xf>
    <xf numFmtId="0" fontId="38" fillId="4" borderId="71" xfId="0" applyFont="1" applyFill="1" applyBorder="1" applyAlignment="1">
      <alignment horizontal="center"/>
    </xf>
    <xf numFmtId="0" fontId="38" fillId="4" borderId="72" xfId="0" applyFont="1" applyFill="1" applyBorder="1" applyAlignment="1">
      <alignment horizontal="center"/>
    </xf>
    <xf numFmtId="0" fontId="38" fillId="4" borderId="13" xfId="0" applyFont="1" applyFill="1" applyBorder="1" applyAlignment="1">
      <alignment wrapText="1"/>
    </xf>
    <xf numFmtId="0" fontId="40" fillId="0" borderId="0" xfId="0" applyFont="1" applyFill="1" applyBorder="1" applyAlignment="1">
      <alignment horizontal="center" vertical="center" wrapText="1"/>
    </xf>
    <xf numFmtId="0" fontId="0" fillId="7" borderId="73" xfId="0" applyFill="1" applyBorder="1" applyAlignment="1">
      <alignment horizontal="center"/>
    </xf>
    <xf numFmtId="0" fontId="0" fillId="7" borderId="21" xfId="0" applyFont="1" applyFill="1" applyBorder="1" applyAlignment="1">
      <alignment horizontal="center" vertical="center"/>
    </xf>
    <xf numFmtId="0" fontId="0" fillId="7" borderId="22" xfId="0" applyFont="1" applyFill="1" applyBorder="1" applyAlignment="1">
      <alignment horizontal="center" vertical="center"/>
    </xf>
    <xf numFmtId="0" fontId="0" fillId="7" borderId="24" xfId="0" applyFont="1" applyFill="1" applyBorder="1" applyAlignment="1">
      <alignment horizontal="center" vertical="center"/>
    </xf>
    <xf numFmtId="0" fontId="0" fillId="7" borderId="6" xfId="0" applyFill="1" applyBorder="1" applyAlignment="1">
      <alignment horizontal="center"/>
    </xf>
    <xf numFmtId="0" fontId="0" fillId="7" borderId="0" xfId="0" applyFill="1" applyAlignment="1">
      <alignment horizontal="center" vertical="center"/>
    </xf>
    <xf numFmtId="0" fontId="18" fillId="9" borderId="0" xfId="0" applyFont="1" applyFill="1"/>
    <xf numFmtId="43" fontId="0" fillId="0" borderId="0" xfId="0" applyNumberFormat="1" applyFill="1" applyAlignment="1">
      <alignment horizontal="center"/>
    </xf>
    <xf numFmtId="165" fontId="0" fillId="0" borderId="0" xfId="0" applyNumberFormat="1" applyFill="1" applyAlignment="1">
      <alignment horizontal="center"/>
    </xf>
    <xf numFmtId="0" fontId="0" fillId="7" borderId="22" xfId="0" applyFill="1" applyBorder="1"/>
    <xf numFmtId="0" fontId="0" fillId="10" borderId="22" xfId="0" applyFill="1" applyBorder="1" applyAlignment="1">
      <alignment horizontal="center"/>
    </xf>
    <xf numFmtId="0" fontId="0" fillId="11" borderId="22" xfId="0" applyFill="1" applyBorder="1"/>
    <xf numFmtId="0" fontId="0" fillId="11" borderId="22" xfId="0" applyFill="1" applyBorder="1" applyAlignment="1">
      <alignment horizontal="center"/>
    </xf>
    <xf numFmtId="1" fontId="81" fillId="0" borderId="0" xfId="1" applyNumberFormat="1" applyFont="1" applyFill="1" applyAlignment="1">
      <alignment horizontal="center"/>
    </xf>
    <xf numFmtId="0" fontId="0" fillId="11" borderId="22" xfId="0" applyFill="1" applyBorder="1" applyAlignment="1" applyProtection="1">
      <alignment horizontal="center"/>
      <protection locked="0"/>
    </xf>
    <xf numFmtId="0" fontId="0" fillId="0" borderId="38" xfId="0" applyFont="1" applyFill="1" applyBorder="1" applyAlignment="1"/>
    <xf numFmtId="0" fontId="0" fillId="0" borderId="39" xfId="0" applyFont="1" applyFill="1" applyBorder="1" applyAlignment="1"/>
    <xf numFmtId="0" fontId="0" fillId="11" borderId="24" xfId="0" applyFill="1" applyBorder="1" applyAlignment="1" applyProtection="1">
      <alignment horizontal="center"/>
      <protection locked="0"/>
    </xf>
    <xf numFmtId="0" fontId="0" fillId="11" borderId="14" xfId="0" applyFill="1" applyBorder="1" applyAlignment="1" applyProtection="1">
      <alignment horizontal="center"/>
      <protection locked="0"/>
    </xf>
    <xf numFmtId="0" fontId="0" fillId="11" borderId="15" xfId="0" applyFill="1" applyBorder="1" applyAlignment="1" applyProtection="1">
      <alignment horizontal="center"/>
      <protection locked="0"/>
    </xf>
    <xf numFmtId="0" fontId="0" fillId="0" borderId="40" xfId="0" applyFill="1" applyBorder="1" applyAlignment="1" applyProtection="1">
      <alignment horizontal="center" vertical="center"/>
      <protection locked="0"/>
    </xf>
    <xf numFmtId="0" fontId="0" fillId="0" borderId="28" xfId="0" applyFill="1" applyBorder="1" applyAlignment="1" applyProtection="1">
      <alignment horizontal="center" vertical="center"/>
      <protection locked="0"/>
    </xf>
    <xf numFmtId="0" fontId="0" fillId="3" borderId="5" xfId="0" applyFill="1" applyBorder="1"/>
    <xf numFmtId="0" fontId="0" fillId="3" borderId="1" xfId="0" applyFill="1" applyBorder="1"/>
    <xf numFmtId="0" fontId="5" fillId="0" borderId="74" xfId="0" applyFont="1" applyBorder="1" applyAlignment="1">
      <alignment horizontal="center" vertical="center" wrapText="1"/>
    </xf>
    <xf numFmtId="0" fontId="45" fillId="0" borderId="75" xfId="0" applyFont="1" applyBorder="1" applyAlignment="1">
      <alignment horizontal="center" vertical="center"/>
    </xf>
    <xf numFmtId="0" fontId="5" fillId="0" borderId="70" xfId="0" applyFont="1" applyBorder="1" applyAlignment="1">
      <alignment horizontal="center" vertical="center" wrapText="1"/>
    </xf>
    <xf numFmtId="0" fontId="0" fillId="0" borderId="73" xfId="0" applyFont="1" applyBorder="1" applyAlignment="1">
      <alignment horizontal="left" vertical="center"/>
    </xf>
    <xf numFmtId="0" fontId="45" fillId="3" borderId="20" xfId="0" applyFont="1" applyFill="1" applyBorder="1" applyAlignment="1">
      <alignment vertical="center"/>
    </xf>
    <xf numFmtId="0" fontId="45" fillId="3" borderId="13" xfId="0" applyFont="1" applyFill="1" applyBorder="1" applyAlignment="1">
      <alignment vertical="center"/>
    </xf>
    <xf numFmtId="0" fontId="45" fillId="3" borderId="1" xfId="0" applyFont="1" applyFill="1" applyBorder="1" applyAlignment="1">
      <alignment vertical="center"/>
    </xf>
    <xf numFmtId="0" fontId="45" fillId="3" borderId="68" xfId="0" applyFont="1" applyFill="1" applyBorder="1" applyAlignment="1">
      <alignment vertical="center"/>
    </xf>
    <xf numFmtId="0" fontId="54" fillId="0" borderId="73" xfId="0" applyFont="1" applyBorder="1" applyAlignment="1">
      <alignment horizontal="center" vertical="center" wrapText="1"/>
    </xf>
    <xf numFmtId="0" fontId="56" fillId="0" borderId="73" xfId="0" applyFont="1" applyBorder="1" applyAlignment="1">
      <alignment horizontal="center" vertical="center"/>
    </xf>
    <xf numFmtId="0" fontId="5" fillId="0" borderId="76" xfId="0" applyFont="1" applyBorder="1" applyAlignment="1">
      <alignment horizontal="center" vertical="center" wrapText="1"/>
    </xf>
    <xf numFmtId="0" fontId="45" fillId="0" borderId="77" xfId="0" applyFont="1" applyBorder="1" applyAlignment="1">
      <alignment horizontal="center" vertical="center"/>
    </xf>
    <xf numFmtId="0" fontId="5" fillId="0" borderId="78" xfId="0" applyFont="1" applyBorder="1" applyAlignment="1">
      <alignment horizontal="center" vertical="center" wrapText="1"/>
    </xf>
    <xf numFmtId="0" fontId="45" fillId="3" borderId="79" xfId="0" applyFont="1" applyFill="1" applyBorder="1" applyAlignment="1">
      <alignment horizontal="center" vertical="center"/>
    </xf>
    <xf numFmtId="0" fontId="5" fillId="3" borderId="80" xfId="0" applyFont="1" applyFill="1" applyBorder="1" applyAlignment="1">
      <alignment horizontal="center" vertical="center" wrapText="1"/>
    </xf>
    <xf numFmtId="0" fontId="5" fillId="3" borderId="62" xfId="0" applyFont="1" applyFill="1" applyBorder="1" applyAlignment="1">
      <alignment horizontal="center" vertical="center" wrapText="1"/>
    </xf>
    <xf numFmtId="0" fontId="38" fillId="4" borderId="15" xfId="0" applyFont="1" applyFill="1" applyBorder="1" applyAlignment="1">
      <alignment horizontal="left" wrapText="1"/>
    </xf>
    <xf numFmtId="0" fontId="29" fillId="3" borderId="81" xfId="0" applyFont="1" applyFill="1" applyBorder="1" applyAlignment="1">
      <alignment horizontal="right" vertical="top" wrapText="1" indent="1"/>
    </xf>
    <xf numFmtId="0" fontId="3" fillId="3" borderId="81" xfId="0" applyFont="1" applyFill="1" applyBorder="1" applyAlignment="1">
      <alignment horizontal="right" indent="1"/>
    </xf>
    <xf numFmtId="0" fontId="29" fillId="3" borderId="82" xfId="0" applyFont="1" applyFill="1" applyBorder="1" applyAlignment="1">
      <alignment horizontal="right" vertical="top" wrapText="1" indent="1"/>
    </xf>
    <xf numFmtId="0" fontId="3" fillId="3" borderId="82" xfId="0" applyFont="1" applyFill="1" applyBorder="1" applyAlignment="1">
      <alignment horizontal="right" indent="1"/>
    </xf>
    <xf numFmtId="0" fontId="30" fillId="6" borderId="83" xfId="0" applyFont="1" applyFill="1" applyBorder="1" applyAlignment="1">
      <alignment horizontal="center" vertical="center" wrapText="1"/>
    </xf>
    <xf numFmtId="0" fontId="0" fillId="3" borderId="66" xfId="0" applyFont="1" applyFill="1" applyBorder="1" applyAlignment="1">
      <alignment horizontal="left" vertical="top"/>
    </xf>
    <xf numFmtId="0" fontId="0" fillId="3" borderId="84" xfId="0" applyFont="1" applyFill="1" applyBorder="1" applyAlignment="1">
      <alignment horizontal="left" vertical="top"/>
    </xf>
    <xf numFmtId="0" fontId="0" fillId="0" borderId="85" xfId="0" applyFont="1" applyBorder="1" applyAlignment="1">
      <alignment horizontal="left"/>
    </xf>
    <xf numFmtId="0" fontId="0" fillId="0" borderId="69" xfId="0" applyFont="1" applyBorder="1" applyAlignment="1">
      <alignment horizontal="left"/>
    </xf>
    <xf numFmtId="0" fontId="0" fillId="0" borderId="32" xfId="0" applyFont="1" applyBorder="1" applyAlignment="1">
      <alignment horizontal="left"/>
    </xf>
    <xf numFmtId="0" fontId="35" fillId="6" borderId="86" xfId="0" applyFont="1" applyFill="1" applyBorder="1" applyAlignment="1">
      <alignment horizontal="center" vertical="center" wrapText="1"/>
    </xf>
    <xf numFmtId="0" fontId="0" fillId="11" borderId="66" xfId="0" applyFont="1" applyFill="1" applyBorder="1" applyAlignment="1">
      <alignment horizontal="left" vertical="top"/>
    </xf>
    <xf numFmtId="0" fontId="0" fillId="11" borderId="84" xfId="0" applyFont="1" applyFill="1" applyBorder="1" applyAlignment="1">
      <alignment horizontal="left" vertical="top"/>
    </xf>
    <xf numFmtId="0" fontId="28" fillId="11" borderId="69" xfId="0" applyFont="1" applyFill="1" applyBorder="1" applyAlignment="1">
      <alignment horizontal="left" vertical="top"/>
    </xf>
    <xf numFmtId="0" fontId="0" fillId="0" borderId="0" xfId="0" applyAlignment="1">
      <alignment horizontal="center"/>
    </xf>
    <xf numFmtId="0" fontId="0" fillId="0" borderId="0" xfId="0" applyAlignment="1">
      <alignment horizontal="center"/>
    </xf>
    <xf numFmtId="49" fontId="20" fillId="0" borderId="0" xfId="0" applyNumberFormat="1" applyFont="1" applyFill="1" applyAlignment="1">
      <alignment horizontal="center"/>
    </xf>
    <xf numFmtId="0" fontId="0" fillId="8" borderId="22" xfId="0" applyFill="1" applyBorder="1" applyAlignment="1">
      <alignment horizontal="center"/>
    </xf>
    <xf numFmtId="0" fontId="0" fillId="7" borderId="0" xfId="0" applyFill="1" applyBorder="1" applyAlignment="1">
      <alignment horizontal="center"/>
    </xf>
    <xf numFmtId="0" fontId="0" fillId="12" borderId="0" xfId="0" applyFill="1" applyBorder="1" applyAlignment="1">
      <alignment horizontal="center"/>
    </xf>
    <xf numFmtId="14" fontId="0" fillId="0" borderId="0" xfId="0" applyNumberFormat="1" applyAlignment="1">
      <alignment horizontal="center"/>
    </xf>
    <xf numFmtId="0" fontId="0" fillId="13" borderId="22" xfId="0" applyFill="1" applyBorder="1"/>
    <xf numFmtId="0" fontId="0" fillId="7" borderId="22" xfId="0" applyFill="1" applyBorder="1"/>
    <xf numFmtId="0" fontId="0" fillId="10" borderId="22" xfId="0" applyFill="1" applyBorder="1"/>
    <xf numFmtId="0" fontId="0" fillId="4" borderId="22" xfId="0" applyFill="1" applyBorder="1"/>
    <xf numFmtId="0" fontId="45" fillId="0" borderId="87" xfId="0" applyFont="1" applyFill="1" applyBorder="1" applyAlignment="1">
      <alignment vertical="center"/>
    </xf>
    <xf numFmtId="0" fontId="45" fillId="0" borderId="8" xfId="0" applyFont="1" applyFill="1" applyBorder="1" applyAlignment="1">
      <alignment vertical="center"/>
    </xf>
    <xf numFmtId="0" fontId="59" fillId="6" borderId="88" xfId="0" applyFont="1" applyFill="1" applyBorder="1" applyAlignment="1">
      <alignment vertical="center" wrapText="1"/>
    </xf>
    <xf numFmtId="0" fontId="0" fillId="14" borderId="22" xfId="0" applyFill="1" applyBorder="1"/>
    <xf numFmtId="0" fontId="0" fillId="15" borderId="22" xfId="0" applyFill="1" applyBorder="1"/>
    <xf numFmtId="0" fontId="30" fillId="6" borderId="89" xfId="0" applyFont="1" applyFill="1" applyBorder="1" applyAlignment="1">
      <alignment horizontal="center" vertical="center" wrapText="1"/>
    </xf>
    <xf numFmtId="0" fontId="30" fillId="6" borderId="90" xfId="0" applyFont="1" applyFill="1" applyBorder="1" applyAlignment="1">
      <alignment horizontal="center" vertical="center" wrapText="1"/>
    </xf>
    <xf numFmtId="0" fontId="13" fillId="0" borderId="91" xfId="0" applyFont="1" applyBorder="1" applyAlignment="1">
      <alignment vertical="top" wrapText="1"/>
    </xf>
    <xf numFmtId="0" fontId="13" fillId="0" borderId="69" xfId="0" applyFont="1" applyBorder="1" applyAlignment="1">
      <alignment vertical="top" wrapText="1"/>
    </xf>
    <xf numFmtId="0" fontId="36" fillId="16" borderId="75" xfId="0" applyFont="1" applyFill="1" applyBorder="1" applyAlignment="1">
      <alignment horizontal="left"/>
    </xf>
    <xf numFmtId="0" fontId="36" fillId="16" borderId="92" xfId="0" applyFont="1" applyFill="1" applyBorder="1"/>
    <xf numFmtId="0" fontId="13" fillId="0" borderId="32" xfId="0" applyFont="1" applyBorder="1" applyAlignment="1">
      <alignment vertical="top" wrapText="1"/>
    </xf>
    <xf numFmtId="0" fontId="36" fillId="16" borderId="93" xfId="0" applyFont="1" applyFill="1" applyBorder="1"/>
    <xf numFmtId="0" fontId="4" fillId="17" borderId="20" xfId="0" applyFont="1" applyFill="1" applyBorder="1" applyAlignment="1">
      <alignment horizontal="center"/>
    </xf>
    <xf numFmtId="0" fontId="60" fillId="0" borderId="0" xfId="0" applyFont="1" applyFill="1" applyBorder="1" applyAlignment="1">
      <alignment horizontal="center"/>
    </xf>
    <xf numFmtId="49" fontId="20" fillId="0" borderId="0" xfId="0" applyNumberFormat="1" applyFont="1" applyAlignment="1">
      <alignment horizontal="center"/>
    </xf>
    <xf numFmtId="49" fontId="20" fillId="0" borderId="0" xfId="0" applyNumberFormat="1" applyFont="1" applyFill="1" applyAlignment="1">
      <alignment horizontal="center" vertical="center"/>
    </xf>
    <xf numFmtId="1" fontId="20" fillId="0" borderId="0" xfId="0" applyNumberFormat="1" applyFont="1" applyFill="1" applyAlignment="1">
      <alignment horizontal="center"/>
    </xf>
    <xf numFmtId="49" fontId="20" fillId="0" borderId="0" xfId="0" applyNumberFormat="1" applyFont="1" applyFill="1" applyAlignment="1">
      <alignment horizontal="left" wrapText="1"/>
    </xf>
    <xf numFmtId="49" fontId="61" fillId="0" borderId="0" xfId="0" applyNumberFormat="1" applyFont="1" applyFill="1" applyAlignment="1">
      <alignment horizontal="center" wrapText="1"/>
    </xf>
    <xf numFmtId="0" fontId="0" fillId="0" borderId="0" xfId="0" applyAlignment="1">
      <alignment horizontal="left" indent="1"/>
    </xf>
    <xf numFmtId="0" fontId="0" fillId="0" borderId="0" xfId="0" applyAlignment="1"/>
    <xf numFmtId="0" fontId="3" fillId="0" borderId="24" xfId="0" applyFont="1" applyBorder="1" applyAlignment="1">
      <alignment horizontal="left"/>
    </xf>
    <xf numFmtId="0" fontId="0" fillId="0" borderId="23" xfId="0" applyFont="1" applyFill="1" applyBorder="1" applyAlignment="1" applyProtection="1">
      <alignment horizontal="center"/>
      <protection locked="0"/>
    </xf>
    <xf numFmtId="0" fontId="0" fillId="0" borderId="23" xfId="0" applyFill="1" applyBorder="1" applyAlignment="1" applyProtection="1">
      <alignment horizontal="center"/>
      <protection locked="0"/>
    </xf>
    <xf numFmtId="0" fontId="0" fillId="0" borderId="94" xfId="0" applyFill="1" applyBorder="1" applyAlignment="1" applyProtection="1">
      <alignment horizontal="center"/>
      <protection locked="0"/>
    </xf>
    <xf numFmtId="0" fontId="12" fillId="0" borderId="23" xfId="0" applyFont="1" applyFill="1" applyBorder="1" applyAlignment="1" applyProtection="1">
      <alignment horizontal="center"/>
      <protection locked="0"/>
    </xf>
    <xf numFmtId="0" fontId="12" fillId="0" borderId="94" xfId="0" applyFont="1" applyFill="1" applyBorder="1" applyAlignment="1" applyProtection="1">
      <alignment horizontal="center"/>
      <protection locked="0"/>
    </xf>
    <xf numFmtId="0" fontId="10" fillId="2" borderId="20" xfId="0" applyFont="1" applyFill="1" applyBorder="1" applyAlignment="1">
      <alignment horizontal="left"/>
    </xf>
    <xf numFmtId="0" fontId="0" fillId="0" borderId="42" xfId="0" applyFill="1" applyBorder="1" applyAlignment="1" applyProtection="1">
      <alignment horizontal="center"/>
      <protection locked="0"/>
    </xf>
    <xf numFmtId="0" fontId="12" fillId="0" borderId="22" xfId="0" applyFont="1" applyFill="1" applyBorder="1" applyAlignment="1" applyProtection="1">
      <alignment horizontal="center"/>
      <protection locked="0"/>
    </xf>
    <xf numFmtId="0" fontId="0" fillId="0" borderId="19" xfId="0" applyFill="1" applyBorder="1" applyAlignment="1" applyProtection="1">
      <alignment horizontal="center" vertical="center"/>
      <protection locked="0"/>
    </xf>
    <xf numFmtId="0" fontId="0" fillId="0" borderId="0" xfId="0" applyFont="1" applyAlignment="1">
      <alignment horizontal="center"/>
    </xf>
    <xf numFmtId="0" fontId="4" fillId="17" borderId="13" xfId="0" applyFont="1" applyFill="1" applyBorder="1" applyAlignment="1">
      <alignment horizont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49" fontId="20" fillId="0" borderId="0" xfId="0" applyNumberFormat="1" applyFont="1" applyFill="1" applyAlignment="1">
      <alignment horizontal="center" wrapText="1"/>
    </xf>
    <xf numFmtId="0" fontId="45" fillId="0" borderId="95" xfId="0" applyFont="1" applyBorder="1" applyAlignment="1">
      <alignment horizontal="center" vertical="center"/>
    </xf>
    <xf numFmtId="0" fontId="5" fillId="0" borderId="96" xfId="0" applyFont="1" applyBorder="1" applyAlignment="1">
      <alignment horizontal="center" vertical="center" wrapText="1"/>
    </xf>
    <xf numFmtId="2" fontId="0" fillId="4" borderId="22" xfId="0" applyNumberFormat="1" applyFill="1" applyBorder="1" applyAlignment="1" applyProtection="1">
      <alignment horizontal="center"/>
    </xf>
    <xf numFmtId="0" fontId="0" fillId="0" borderId="11" xfId="0" applyFill="1" applyBorder="1" applyAlignment="1" applyProtection="1">
      <alignment horizontal="center"/>
      <protection locked="0"/>
    </xf>
    <xf numFmtId="0" fontId="0" fillId="0" borderId="97" xfId="0" applyFill="1" applyBorder="1" applyAlignment="1" applyProtection="1">
      <alignment horizontal="center"/>
      <protection locked="0"/>
    </xf>
    <xf numFmtId="0" fontId="0" fillId="0" borderId="98" xfId="0" applyFill="1" applyBorder="1" applyAlignment="1" applyProtection="1">
      <alignment horizontal="center"/>
      <protection locked="0"/>
    </xf>
    <xf numFmtId="2" fontId="0" fillId="4" borderId="99" xfId="0" applyNumberFormat="1" applyFill="1" applyBorder="1" applyAlignment="1" applyProtection="1">
      <alignment horizontal="center"/>
    </xf>
    <xf numFmtId="2" fontId="0" fillId="4" borderId="100" xfId="0" applyNumberFormat="1" applyFill="1" applyBorder="1" applyAlignment="1" applyProtection="1">
      <alignment horizontal="center"/>
    </xf>
    <xf numFmtId="2" fontId="0" fillId="4" borderId="101" xfId="0" applyNumberFormat="1" applyFill="1" applyBorder="1" applyAlignment="1" applyProtection="1">
      <alignment horizontal="center"/>
    </xf>
    <xf numFmtId="2" fontId="64" fillId="4" borderId="8" xfId="0" applyNumberFormat="1" applyFont="1" applyFill="1" applyBorder="1" applyAlignment="1">
      <alignment horizontal="center"/>
    </xf>
    <xf numFmtId="49" fontId="61" fillId="0" borderId="0" xfId="0" applyNumberFormat="1" applyFont="1" applyFill="1" applyAlignment="1">
      <alignment horizontal="center"/>
    </xf>
    <xf numFmtId="0" fontId="11" fillId="5" borderId="32" xfId="0" applyFont="1" applyFill="1" applyBorder="1" applyAlignment="1"/>
    <xf numFmtId="0" fontId="11" fillId="5" borderId="102" xfId="0" applyFont="1" applyFill="1" applyBorder="1" applyAlignment="1"/>
    <xf numFmtId="0" fontId="44" fillId="0" borderId="67" xfId="0" applyFont="1" applyFill="1" applyBorder="1" applyAlignment="1" applyProtection="1">
      <alignment horizontal="center" vertical="center"/>
      <protection locked="0"/>
    </xf>
    <xf numFmtId="0" fontId="44" fillId="0" borderId="58" xfId="0" applyFont="1" applyFill="1" applyBorder="1" applyAlignment="1" applyProtection="1">
      <alignment horizontal="center" vertical="center"/>
      <protection locked="0"/>
    </xf>
    <xf numFmtId="0" fontId="12" fillId="0" borderId="98" xfId="0" applyFont="1" applyFill="1" applyBorder="1" applyAlignment="1" applyProtection="1">
      <alignment horizontal="center"/>
      <protection locked="0"/>
    </xf>
    <xf numFmtId="0" fontId="12" fillId="0" borderId="11" xfId="0" applyFont="1" applyFill="1" applyBorder="1" applyAlignment="1" applyProtection="1">
      <alignment horizontal="center"/>
      <protection locked="0"/>
    </xf>
    <xf numFmtId="1" fontId="64" fillId="4" borderId="7" xfId="0" applyNumberFormat="1" applyFont="1" applyFill="1" applyBorder="1" applyAlignment="1">
      <alignment horizontal="center"/>
    </xf>
    <xf numFmtId="1" fontId="11" fillId="4" borderId="17" xfId="0" applyNumberFormat="1" applyFont="1" applyFill="1" applyBorder="1" applyAlignment="1">
      <alignment horizontal="center"/>
    </xf>
    <xf numFmtId="1" fontId="11" fillId="4" borderId="103" xfId="0" applyNumberFormat="1" applyFont="1" applyFill="1" applyBorder="1" applyAlignment="1">
      <alignment horizontal="center"/>
    </xf>
    <xf numFmtId="2" fontId="0" fillId="4" borderId="104" xfId="0" applyNumberFormat="1" applyFill="1" applyBorder="1" applyAlignment="1" applyProtection="1">
      <alignment horizontal="center"/>
    </xf>
    <xf numFmtId="2" fontId="0" fillId="4" borderId="105" xfId="0" applyNumberFormat="1" applyFill="1" applyBorder="1" applyAlignment="1" applyProtection="1">
      <alignment horizontal="center"/>
    </xf>
    <xf numFmtId="0" fontId="44" fillId="0" borderId="41" xfId="0" applyFont="1" applyFill="1" applyBorder="1" applyAlignment="1" applyProtection="1">
      <alignment horizontal="center" vertical="center"/>
      <protection locked="0"/>
    </xf>
    <xf numFmtId="0" fontId="12" fillId="0" borderId="97" xfId="0" applyFont="1" applyFill="1" applyBorder="1" applyAlignment="1" applyProtection="1">
      <alignment horizontal="center"/>
      <protection locked="0"/>
    </xf>
    <xf numFmtId="2" fontId="64" fillId="4" borderId="68" xfId="0" applyNumberFormat="1" applyFont="1" applyFill="1" applyBorder="1" applyAlignment="1">
      <alignment horizontal="center"/>
    </xf>
    <xf numFmtId="2" fontId="11" fillId="4" borderId="8" xfId="0" applyNumberFormat="1" applyFont="1" applyFill="1" applyBorder="1" applyAlignment="1">
      <alignment horizontal="center"/>
    </xf>
    <xf numFmtId="2" fontId="11" fillId="4" borderId="87" xfId="0" applyNumberFormat="1" applyFont="1" applyFill="1" applyBorder="1" applyAlignment="1">
      <alignment horizontal="center"/>
    </xf>
    <xf numFmtId="2" fontId="11" fillId="4" borderId="7" xfId="0" applyNumberFormat="1" applyFont="1" applyFill="1" applyBorder="1" applyAlignment="1">
      <alignment horizontal="center"/>
    </xf>
    <xf numFmtId="2" fontId="64" fillId="4" borderId="7" xfId="0" applyNumberFormat="1" applyFont="1" applyFill="1" applyBorder="1" applyAlignment="1">
      <alignment horizontal="center"/>
    </xf>
    <xf numFmtId="2" fontId="11" fillId="4" borderId="17" xfId="0" applyNumberFormat="1" applyFont="1" applyFill="1" applyBorder="1" applyAlignment="1">
      <alignment horizontal="center"/>
    </xf>
    <xf numFmtId="2" fontId="64" fillId="4" borderId="106" xfId="0" applyNumberFormat="1" applyFont="1" applyFill="1" applyBorder="1" applyAlignment="1">
      <alignment horizontal="center"/>
    </xf>
    <xf numFmtId="2" fontId="11" fillId="4" borderId="10" xfId="0" applyNumberFormat="1" applyFont="1" applyFill="1" applyBorder="1" applyAlignment="1">
      <alignment horizontal="center"/>
    </xf>
    <xf numFmtId="2" fontId="64" fillId="4" borderId="107" xfId="0" applyNumberFormat="1" applyFont="1" applyFill="1" applyBorder="1" applyAlignment="1">
      <alignment horizontal="center"/>
    </xf>
    <xf numFmtId="0" fontId="0" fillId="4" borderId="99" xfId="0" applyFill="1" applyBorder="1" applyAlignment="1" applyProtection="1">
      <alignment horizontal="center"/>
    </xf>
    <xf numFmtId="0" fontId="0" fillId="4" borderId="104" xfId="0" applyFill="1" applyBorder="1" applyAlignment="1" applyProtection="1">
      <alignment horizontal="center"/>
    </xf>
    <xf numFmtId="0" fontId="0" fillId="4" borderId="105" xfId="0" applyFill="1" applyBorder="1" applyAlignment="1" applyProtection="1">
      <alignment horizontal="center"/>
    </xf>
    <xf numFmtId="0" fontId="44" fillId="4" borderId="99" xfId="0" applyFont="1" applyFill="1" applyBorder="1" applyAlignment="1" applyProtection="1">
      <alignment horizontal="center" vertical="center"/>
    </xf>
    <xf numFmtId="0" fontId="12" fillId="4" borderId="104" xfId="0" applyFont="1" applyFill="1" applyBorder="1" applyAlignment="1" applyProtection="1">
      <alignment horizontal="center"/>
    </xf>
    <xf numFmtId="0" fontId="12" fillId="4" borderId="105" xfId="0" applyFont="1" applyFill="1" applyBorder="1" applyAlignment="1" applyProtection="1">
      <alignment horizontal="center"/>
    </xf>
    <xf numFmtId="0" fontId="15" fillId="4" borderId="104" xfId="0" applyFont="1" applyFill="1" applyBorder="1" applyAlignment="1" applyProtection="1">
      <alignment horizontal="center"/>
    </xf>
    <xf numFmtId="0" fontId="15" fillId="4" borderId="73" xfId="0" applyFont="1" applyFill="1" applyBorder="1" applyAlignment="1" applyProtection="1">
      <alignment horizontal="center"/>
    </xf>
    <xf numFmtId="0" fontId="38" fillId="18" borderId="7" xfId="0" applyFont="1" applyFill="1" applyBorder="1" applyAlignment="1">
      <alignment horizontal="center" vertical="center"/>
    </xf>
    <xf numFmtId="0" fontId="38" fillId="18" borderId="8" xfId="0" applyFont="1" applyFill="1" applyBorder="1" applyAlignment="1">
      <alignment horizontal="center" vertical="center"/>
    </xf>
    <xf numFmtId="0" fontId="38" fillId="18" borderId="106" xfId="0" applyFont="1" applyFill="1" applyBorder="1" applyAlignment="1">
      <alignment horizontal="center" vertical="center"/>
    </xf>
    <xf numFmtId="0" fontId="37" fillId="0" borderId="63" xfId="0" applyFont="1" applyFill="1" applyBorder="1" applyAlignment="1" applyProtection="1">
      <alignment horizontal="center"/>
      <protection locked="0"/>
    </xf>
    <xf numFmtId="0" fontId="37" fillId="0" borderId="95" xfId="0" applyFont="1" applyFill="1" applyBorder="1" applyAlignment="1" applyProtection="1">
      <alignment horizontal="center"/>
      <protection locked="0"/>
    </xf>
    <xf numFmtId="0" fontId="38" fillId="4" borderId="108" xfId="0" applyFont="1" applyFill="1" applyBorder="1" applyAlignment="1">
      <alignment horizontal="center"/>
    </xf>
    <xf numFmtId="0" fontId="37" fillId="0" borderId="64" xfId="0" applyFont="1" applyFill="1" applyBorder="1" applyAlignment="1" applyProtection="1">
      <alignment horizontal="center"/>
      <protection locked="0"/>
    </xf>
    <xf numFmtId="0" fontId="38" fillId="4" borderId="109" xfId="0" applyFont="1" applyFill="1" applyBorder="1" applyAlignment="1">
      <alignment horizontal="center"/>
    </xf>
    <xf numFmtId="0" fontId="38" fillId="4" borderId="110" xfId="0" applyFont="1" applyFill="1" applyBorder="1" applyAlignment="1">
      <alignment wrapText="1"/>
    </xf>
    <xf numFmtId="0" fontId="38" fillId="18" borderId="111" xfId="0" applyFont="1" applyFill="1" applyBorder="1" applyAlignment="1">
      <alignment wrapText="1"/>
    </xf>
    <xf numFmtId="0" fontId="0" fillId="18" borderId="22" xfId="0" applyFont="1" applyFill="1" applyBorder="1" applyAlignment="1">
      <alignment horizontal="center" vertical="center"/>
    </xf>
    <xf numFmtId="0" fontId="0" fillId="18" borderId="23" xfId="0" applyFont="1" applyFill="1" applyBorder="1" applyAlignment="1">
      <alignment horizontal="center" vertical="center"/>
    </xf>
    <xf numFmtId="0" fontId="0" fillId="18" borderId="21" xfId="0" applyFont="1" applyFill="1" applyBorder="1" applyAlignment="1">
      <alignment horizontal="center" vertical="center"/>
    </xf>
    <xf numFmtId="0" fontId="0" fillId="18" borderId="24" xfId="0" applyFont="1" applyFill="1" applyBorder="1" applyAlignment="1">
      <alignment horizontal="center" vertical="center"/>
    </xf>
    <xf numFmtId="0" fontId="0" fillId="18" borderId="14" xfId="0" applyFont="1" applyFill="1" applyBorder="1" applyAlignment="1">
      <alignment horizontal="center" vertical="center"/>
    </xf>
    <xf numFmtId="0" fontId="0" fillId="18" borderId="11" xfId="0" applyFont="1" applyFill="1" applyBorder="1" applyAlignment="1">
      <alignment horizontal="center" vertical="center"/>
    </xf>
    <xf numFmtId="0" fontId="28" fillId="0" borderId="84" xfId="0" applyFont="1" applyBorder="1" applyAlignment="1">
      <alignment horizontal="left" indent="3"/>
    </xf>
    <xf numFmtId="0" fontId="65" fillId="18" borderId="18" xfId="0" applyFont="1" applyFill="1" applyBorder="1" applyAlignment="1">
      <alignment horizontal="center" vertical="center"/>
    </xf>
    <xf numFmtId="0" fontId="23" fillId="3" borderId="94" xfId="0" applyFont="1" applyFill="1" applyBorder="1" applyAlignment="1">
      <alignment horizontal="center" vertical="center"/>
    </xf>
    <xf numFmtId="0" fontId="51" fillId="0" borderId="94" xfId="0" applyFont="1" applyFill="1" applyBorder="1" applyAlignment="1">
      <alignment horizontal="center" vertical="center"/>
    </xf>
    <xf numFmtId="0" fontId="51" fillId="0" borderId="22" xfId="0" applyFont="1" applyFill="1" applyBorder="1" applyAlignment="1">
      <alignment horizontal="center" vertical="center"/>
    </xf>
    <xf numFmtId="0" fontId="51" fillId="0" borderId="23" xfId="0" applyFont="1" applyFill="1" applyBorder="1" applyAlignment="1">
      <alignment horizontal="center" vertical="center"/>
    </xf>
    <xf numFmtId="0" fontId="51" fillId="0" borderId="21" xfId="0" applyFont="1" applyFill="1" applyBorder="1" applyAlignment="1">
      <alignment horizontal="center" vertical="center"/>
    </xf>
    <xf numFmtId="0" fontId="51" fillId="0" borderId="24" xfId="0" applyFont="1" applyFill="1" applyBorder="1" applyAlignment="1">
      <alignment horizontal="center" vertical="center"/>
    </xf>
    <xf numFmtId="14" fontId="7" fillId="0" borderId="51" xfId="0" applyNumberFormat="1" applyFont="1" applyBorder="1" applyAlignment="1" applyProtection="1">
      <alignment horizontal="left" vertical="center"/>
      <protection locked="0"/>
    </xf>
    <xf numFmtId="0" fontId="37" fillId="0" borderId="0" xfId="0" applyFont="1"/>
    <xf numFmtId="0" fontId="37" fillId="0" borderId="0" xfId="0" applyFont="1" applyFill="1"/>
    <xf numFmtId="0" fontId="67" fillId="0" borderId="112" xfId="0" applyFont="1" applyBorder="1" applyAlignment="1">
      <alignment horizontal="center" vertical="center"/>
    </xf>
    <xf numFmtId="0" fontId="58" fillId="0" borderId="20" xfId="0" applyFont="1" applyBorder="1" applyAlignment="1" applyProtection="1">
      <alignment horizontal="center" vertical="center"/>
      <protection locked="0"/>
    </xf>
    <xf numFmtId="167" fontId="5" fillId="0" borderId="113" xfId="0" applyNumberFormat="1" applyFont="1" applyBorder="1" applyAlignment="1">
      <alignment horizontal="center" vertical="center" wrapText="1"/>
    </xf>
    <xf numFmtId="167" fontId="5" fillId="0" borderId="114" xfId="0" applyNumberFormat="1" applyFont="1" applyBorder="1" applyAlignment="1">
      <alignment horizontal="center" vertical="center" wrapText="1"/>
    </xf>
    <xf numFmtId="167" fontId="5" fillId="0" borderId="49" xfId="0" applyNumberFormat="1" applyFont="1" applyBorder="1" applyAlignment="1">
      <alignment horizontal="center" vertical="center" wrapText="1"/>
    </xf>
    <xf numFmtId="167" fontId="5" fillId="0" borderId="115" xfId="0" applyNumberFormat="1" applyFont="1" applyBorder="1" applyAlignment="1">
      <alignment horizontal="center" vertical="center" wrapText="1"/>
    </xf>
    <xf numFmtId="0" fontId="54" fillId="5" borderId="116" xfId="0" applyFont="1" applyFill="1" applyBorder="1" applyAlignment="1">
      <alignment horizontal="center" vertical="center"/>
    </xf>
    <xf numFmtId="167" fontId="54" fillId="5" borderId="54" xfId="0" applyNumberFormat="1" applyFont="1" applyFill="1" applyBorder="1" applyAlignment="1">
      <alignment horizontal="center" vertical="center" wrapText="1"/>
    </xf>
    <xf numFmtId="167" fontId="54" fillId="5" borderId="117" xfId="0" applyNumberFormat="1" applyFont="1" applyFill="1" applyBorder="1" applyAlignment="1">
      <alignment horizontal="center" vertical="center" wrapText="1"/>
    </xf>
    <xf numFmtId="167" fontId="5" fillId="0" borderId="17" xfId="0" applyNumberFormat="1" applyFont="1" applyFill="1" applyBorder="1" applyAlignment="1">
      <alignment vertical="center" wrapText="1"/>
    </xf>
    <xf numFmtId="167" fontId="5" fillId="0" borderId="110" xfId="0" applyNumberFormat="1" applyFont="1" applyBorder="1" applyAlignment="1">
      <alignment vertical="center" wrapText="1"/>
    </xf>
    <xf numFmtId="167" fontId="5" fillId="0" borderId="118" xfId="0" applyNumberFormat="1" applyFont="1" applyBorder="1" applyAlignment="1">
      <alignment horizontal="center" vertical="center" wrapText="1"/>
    </xf>
    <xf numFmtId="167" fontId="45" fillId="0" borderId="70" xfId="0" applyNumberFormat="1" applyFont="1" applyBorder="1" applyAlignment="1">
      <alignment horizontal="center" vertical="center"/>
    </xf>
    <xf numFmtId="167" fontId="5" fillId="3" borderId="119" xfId="0" applyNumberFormat="1" applyFont="1" applyFill="1" applyBorder="1" applyAlignment="1">
      <alignment horizontal="center" vertical="center" wrapText="1"/>
    </xf>
    <xf numFmtId="167" fontId="45" fillId="3" borderId="80" xfId="0" applyNumberFormat="1" applyFont="1" applyFill="1" applyBorder="1" applyAlignment="1">
      <alignment horizontal="center" vertical="center"/>
    </xf>
    <xf numFmtId="167" fontId="45" fillId="0" borderId="112" xfId="0" applyNumberFormat="1" applyFont="1" applyBorder="1" applyAlignment="1">
      <alignment horizontal="center" vertical="center"/>
    </xf>
    <xf numFmtId="167" fontId="5" fillId="0" borderId="120" xfId="0" applyNumberFormat="1" applyFont="1" applyBorder="1" applyAlignment="1">
      <alignment horizontal="center" vertical="center" wrapText="1"/>
    </xf>
    <xf numFmtId="167" fontId="45" fillId="0" borderId="121" xfId="0" applyNumberFormat="1" applyFont="1" applyBorder="1" applyAlignment="1">
      <alignment horizontal="center" vertical="center"/>
    </xf>
    <xf numFmtId="167" fontId="5" fillId="0" borderId="45" xfId="0" applyNumberFormat="1" applyFont="1" applyBorder="1" applyAlignment="1">
      <alignment horizontal="center" vertical="center" wrapText="1"/>
    </xf>
    <xf numFmtId="167" fontId="45" fillId="0" borderId="122" xfId="0" applyNumberFormat="1" applyFont="1" applyBorder="1" applyAlignment="1">
      <alignment horizontal="center" vertical="center"/>
    </xf>
    <xf numFmtId="167" fontId="45" fillId="0" borderId="115" xfId="0" applyNumberFormat="1" applyFont="1" applyBorder="1" applyAlignment="1">
      <alignment horizontal="center" vertical="center"/>
    </xf>
    <xf numFmtId="168" fontId="5" fillId="0" borderId="46" xfId="0" applyNumberFormat="1" applyFont="1" applyBorder="1" applyAlignment="1">
      <alignment horizontal="center" vertical="center" wrapText="1"/>
    </xf>
    <xf numFmtId="168" fontId="45" fillId="0" borderId="40" xfId="0" applyNumberFormat="1" applyFont="1" applyBorder="1" applyAlignment="1">
      <alignment horizontal="center" vertical="center"/>
    </xf>
    <xf numFmtId="168" fontId="5" fillId="0" borderId="50" xfId="0" applyNumberFormat="1" applyFont="1" applyBorder="1" applyAlignment="1">
      <alignment horizontal="center" vertical="center" wrapText="1"/>
    </xf>
    <xf numFmtId="168" fontId="45" fillId="0" borderId="24" xfId="0" applyNumberFormat="1" applyFont="1" applyBorder="1" applyAlignment="1">
      <alignment horizontal="center" vertical="center"/>
    </xf>
    <xf numFmtId="168" fontId="5" fillId="3" borderId="49" xfId="0" applyNumberFormat="1" applyFont="1" applyFill="1" applyBorder="1" applyAlignment="1">
      <alignment horizontal="center" vertical="center" wrapText="1"/>
    </xf>
    <xf numFmtId="168" fontId="45" fillId="3" borderId="24" xfId="0" applyNumberFormat="1" applyFont="1" applyFill="1" applyBorder="1" applyAlignment="1">
      <alignment horizontal="center" vertical="center"/>
    </xf>
    <xf numFmtId="0" fontId="60" fillId="19" borderId="0" xfId="0" applyFont="1" applyFill="1" applyBorder="1" applyAlignment="1">
      <alignment horizontal="center"/>
    </xf>
    <xf numFmtId="0" fontId="41" fillId="19" borderId="0" xfId="0" applyFont="1" applyFill="1" applyBorder="1" applyAlignment="1">
      <alignment horizontal="center"/>
    </xf>
    <xf numFmtId="0" fontId="0" fillId="19" borderId="73" xfId="0" applyFill="1" applyBorder="1" applyAlignment="1">
      <alignment horizontal="left" vertical="top"/>
    </xf>
    <xf numFmtId="0" fontId="15" fillId="19" borderId="13" xfId="0" applyFont="1" applyFill="1" applyBorder="1" applyAlignment="1">
      <alignment horizontal="left"/>
    </xf>
    <xf numFmtId="0" fontId="0" fillId="19" borderId="25" xfId="0" applyFill="1" applyBorder="1" applyAlignment="1">
      <alignment horizontal="left" vertical="top"/>
    </xf>
    <xf numFmtId="0" fontId="0" fillId="19" borderId="101" xfId="0" applyFill="1" applyBorder="1" applyAlignment="1">
      <alignment horizontal="left" vertical="top"/>
    </xf>
    <xf numFmtId="0" fontId="0" fillId="19" borderId="33" xfId="0" applyFill="1" applyBorder="1" applyAlignment="1">
      <alignment horizontal="left" vertical="top" wrapText="1"/>
    </xf>
    <xf numFmtId="0" fontId="0" fillId="19" borderId="84" xfId="0" applyFill="1" applyBorder="1" applyAlignment="1">
      <alignment horizontal="left" vertical="top" wrapText="1"/>
    </xf>
    <xf numFmtId="0" fontId="0" fillId="19" borderId="123" xfId="0" applyFill="1" applyBorder="1" applyAlignment="1">
      <alignment horizontal="left" vertical="top" wrapText="1"/>
    </xf>
    <xf numFmtId="0" fontId="0" fillId="19" borderId="82" xfId="0" applyFill="1" applyBorder="1" applyAlignment="1">
      <alignment horizontal="left" vertical="top" wrapText="1"/>
    </xf>
    <xf numFmtId="0" fontId="0" fillId="19" borderId="124" xfId="0" applyFill="1" applyBorder="1" applyAlignment="1">
      <alignment horizontal="left" vertical="top"/>
    </xf>
    <xf numFmtId="0" fontId="0" fillId="19" borderId="32" xfId="0" applyFont="1" applyFill="1" applyBorder="1" applyAlignment="1">
      <alignment horizontal="left" vertical="center"/>
    </xf>
    <xf numFmtId="0" fontId="0" fillId="19" borderId="125" xfId="0" applyFill="1" applyBorder="1" applyAlignment="1">
      <alignment horizontal="left" vertical="center"/>
    </xf>
    <xf numFmtId="0" fontId="38" fillId="19" borderId="112" xfId="0" applyFont="1" applyFill="1" applyBorder="1" applyAlignment="1">
      <alignment wrapText="1"/>
    </xf>
    <xf numFmtId="0" fontId="38" fillId="19" borderId="126" xfId="0" applyFont="1" applyFill="1" applyBorder="1" applyAlignment="1">
      <alignment wrapText="1"/>
    </xf>
    <xf numFmtId="0" fontId="38" fillId="19" borderId="127" xfId="0" applyFont="1" applyFill="1" applyBorder="1" applyAlignment="1">
      <alignment wrapText="1"/>
    </xf>
    <xf numFmtId="0" fontId="38" fillId="19" borderId="128" xfId="0" applyFont="1" applyFill="1" applyBorder="1" applyAlignment="1">
      <alignment wrapText="1"/>
    </xf>
    <xf numFmtId="0" fontId="38" fillId="19" borderId="129" xfId="0" applyFont="1" applyFill="1" applyBorder="1" applyAlignment="1">
      <alignment wrapText="1"/>
    </xf>
    <xf numFmtId="0" fontId="17" fillId="19" borderId="70" xfId="0" applyFont="1" applyFill="1" applyBorder="1" applyAlignment="1">
      <alignment horizontal="center" vertical="top" wrapText="1"/>
    </xf>
    <xf numFmtId="0" fontId="0" fillId="19" borderId="70" xfId="0" applyFill="1" applyBorder="1"/>
    <xf numFmtId="0" fontId="0" fillId="19" borderId="70" xfId="0" applyFill="1" applyBorder="1" applyAlignment="1"/>
    <xf numFmtId="0" fontId="0" fillId="19" borderId="0" xfId="0" applyFill="1" applyBorder="1"/>
    <xf numFmtId="0" fontId="0" fillId="0" borderId="15" xfId="0" applyFill="1" applyBorder="1" applyProtection="1">
      <protection locked="0"/>
    </xf>
    <xf numFmtId="0" fontId="11" fillId="19" borderId="36" xfId="0" applyFont="1" applyFill="1" applyBorder="1" applyAlignment="1"/>
    <xf numFmtId="0" fontId="11" fillId="19" borderId="68" xfId="0" applyFont="1" applyFill="1" applyBorder="1" applyAlignment="1"/>
    <xf numFmtId="0" fontId="11" fillId="19" borderId="69" xfId="0" applyFont="1" applyFill="1" applyBorder="1" applyAlignment="1"/>
    <xf numFmtId="0" fontId="11" fillId="19" borderId="70" xfId="0" applyFont="1" applyFill="1" applyBorder="1" applyAlignment="1"/>
    <xf numFmtId="0" fontId="0" fillId="19" borderId="130" xfId="0" applyFont="1" applyFill="1" applyBorder="1" applyAlignment="1">
      <alignment horizontal="center" vertical="center"/>
    </xf>
    <xf numFmtId="0" fontId="27" fillId="20" borderId="36" xfId="0" applyFont="1" applyFill="1" applyBorder="1" applyAlignment="1"/>
    <xf numFmtId="0" fontId="27" fillId="20" borderId="1" xfId="0" applyFont="1" applyFill="1" applyBorder="1" applyAlignment="1"/>
    <xf numFmtId="0" fontId="27" fillId="20" borderId="68" xfId="0" applyFont="1" applyFill="1" applyBorder="1" applyAlignment="1"/>
    <xf numFmtId="0" fontId="27" fillId="20" borderId="69" xfId="0" applyFont="1" applyFill="1" applyBorder="1" applyAlignment="1"/>
    <xf numFmtId="0" fontId="27" fillId="20" borderId="0" xfId="0" applyFont="1" applyFill="1" applyBorder="1" applyAlignment="1"/>
    <xf numFmtId="0" fontId="27" fillId="20" borderId="70" xfId="0" applyFont="1" applyFill="1" applyBorder="1" applyAlignment="1"/>
    <xf numFmtId="0" fontId="0" fillId="19" borderId="69" xfId="0" applyFont="1" applyFill="1" applyBorder="1" applyAlignment="1">
      <alignment horizontal="left" vertical="top"/>
    </xf>
    <xf numFmtId="0" fontId="0" fillId="19" borderId="85" xfId="0" applyFont="1" applyFill="1" applyBorder="1" applyAlignment="1">
      <alignment horizontal="left" vertical="top"/>
    </xf>
    <xf numFmtId="0" fontId="0" fillId="19" borderId="73" xfId="0" applyFont="1" applyFill="1" applyBorder="1" applyAlignment="1">
      <alignment horizontal="left" vertical="top"/>
    </xf>
    <xf numFmtId="0" fontId="26" fillId="19" borderId="0" xfId="0" applyFont="1" applyFill="1" applyBorder="1" applyAlignment="1">
      <alignment horizontal="left" vertical="top" wrapText="1"/>
    </xf>
    <xf numFmtId="0" fontId="26" fillId="19" borderId="131" xfId="0" applyFont="1" applyFill="1" applyBorder="1" applyAlignment="1">
      <alignment horizontal="left" vertical="top" wrapText="1"/>
    </xf>
    <xf numFmtId="0" fontId="0" fillId="19" borderId="69" xfId="0" applyFont="1" applyFill="1" applyBorder="1" applyAlignment="1">
      <alignment horizontal="left" vertical="center"/>
    </xf>
    <xf numFmtId="0" fontId="0" fillId="19" borderId="85" xfId="0" applyFont="1" applyFill="1" applyBorder="1" applyAlignment="1">
      <alignment horizontal="left" vertical="center"/>
    </xf>
    <xf numFmtId="0" fontId="27" fillId="20" borderId="32" xfId="0" applyFont="1" applyFill="1" applyBorder="1" applyAlignment="1"/>
    <xf numFmtId="0" fontId="27" fillId="20" borderId="16" xfId="0" applyFont="1" applyFill="1" applyBorder="1" applyAlignment="1"/>
    <xf numFmtId="0" fontId="27" fillId="20" borderId="102" xfId="0" applyFont="1" applyFill="1" applyBorder="1" applyAlignment="1"/>
    <xf numFmtId="0" fontId="0" fillId="19" borderId="132" xfId="0" applyFont="1" applyFill="1" applyBorder="1" applyAlignment="1">
      <alignment horizontal="center" vertical="top"/>
    </xf>
    <xf numFmtId="0" fontId="0" fillId="0" borderId="0" xfId="0" applyFill="1" applyBorder="1" applyAlignment="1">
      <alignment horizontal="left"/>
    </xf>
    <xf numFmtId="0" fontId="0" fillId="0" borderId="0" xfId="0" applyFill="1" applyBorder="1" applyAlignment="1">
      <alignment horizontal="center"/>
    </xf>
    <xf numFmtId="0" fontId="11" fillId="0" borderId="0" xfId="0" applyFont="1" applyFill="1" applyAlignment="1">
      <alignment horizontal="left"/>
    </xf>
    <xf numFmtId="0" fontId="71" fillId="0" borderId="0" xfId="0" applyFont="1" applyFill="1" applyAlignment="1">
      <alignment horizontal="left"/>
    </xf>
    <xf numFmtId="0" fontId="71" fillId="0" borderId="0" xfId="0" applyFont="1" applyFill="1"/>
    <xf numFmtId="0" fontId="41" fillId="0" borderId="0" xfId="0" applyFont="1" applyFill="1" applyBorder="1" applyAlignment="1">
      <alignment horizontal="center" wrapText="1"/>
    </xf>
    <xf numFmtId="0" fontId="9" fillId="5" borderId="27" xfId="0" applyFont="1" applyFill="1" applyBorder="1"/>
    <xf numFmtId="0" fontId="10" fillId="5" borderId="11" xfId="0" applyFont="1" applyFill="1" applyBorder="1" applyAlignment="1">
      <alignment horizontal="center"/>
    </xf>
    <xf numFmtId="0" fontId="10" fillId="5" borderId="97" xfId="0" applyFont="1" applyFill="1" applyBorder="1" applyAlignment="1">
      <alignment horizontal="center"/>
    </xf>
    <xf numFmtId="0" fontId="10" fillId="5" borderId="27" xfId="0" applyFont="1" applyFill="1" applyBorder="1" applyAlignment="1">
      <alignment horizontal="center"/>
    </xf>
    <xf numFmtId="0" fontId="10" fillId="5" borderId="12" xfId="0" applyFont="1" applyFill="1" applyBorder="1" applyAlignment="1">
      <alignment horizontal="center"/>
    </xf>
    <xf numFmtId="0" fontId="12" fillId="0" borderId="22" xfId="0" applyFont="1" applyFill="1" applyBorder="1" applyAlignment="1" applyProtection="1">
      <alignment horizontal="center"/>
    </xf>
    <xf numFmtId="0" fontId="12" fillId="0" borderId="133" xfId="0" applyFont="1" applyFill="1" applyBorder="1" applyAlignment="1" applyProtection="1">
      <alignment horizontal="center"/>
    </xf>
    <xf numFmtId="0" fontId="12" fillId="0" borderId="2" xfId="0" applyFont="1" applyFill="1" applyBorder="1" applyAlignment="1" applyProtection="1">
      <alignment horizontal="center"/>
    </xf>
    <xf numFmtId="0" fontId="12" fillId="0" borderId="5" xfId="0"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37" xfId="0" applyFont="1" applyFill="1" applyBorder="1" applyAlignment="1" applyProtection="1">
      <alignment horizontal="center"/>
    </xf>
    <xf numFmtId="0" fontId="12" fillId="0" borderId="38" xfId="0" applyFont="1" applyFill="1" applyBorder="1" applyAlignment="1" applyProtection="1">
      <alignment horizontal="center"/>
    </xf>
    <xf numFmtId="0" fontId="12" fillId="0" borderId="39" xfId="0" applyFont="1" applyFill="1" applyBorder="1" applyAlignment="1" applyProtection="1">
      <alignment horizontal="center"/>
    </xf>
    <xf numFmtId="0" fontId="12" fillId="0" borderId="21" xfId="0" applyFont="1" applyFill="1" applyBorder="1" applyAlignment="1" applyProtection="1">
      <alignment horizontal="center"/>
    </xf>
    <xf numFmtId="0" fontId="12" fillId="0" borderId="24" xfId="0" applyFont="1" applyFill="1" applyBorder="1" applyAlignment="1" applyProtection="1">
      <alignment horizontal="center"/>
    </xf>
    <xf numFmtId="0" fontId="11" fillId="4" borderId="125" xfId="0" applyFont="1" applyFill="1" applyBorder="1" applyAlignment="1">
      <alignment horizontal="center"/>
    </xf>
    <xf numFmtId="0" fontId="11" fillId="4" borderId="124" xfId="0" applyFont="1" applyFill="1" applyBorder="1" applyAlignment="1">
      <alignment horizontal="center"/>
    </xf>
    <xf numFmtId="0" fontId="0" fillId="0" borderId="22" xfId="0" applyFont="1" applyFill="1" applyBorder="1" applyAlignment="1" applyProtection="1">
      <alignment horizontal="center"/>
    </xf>
    <xf numFmtId="0" fontId="0" fillId="0" borderId="94" xfId="0" applyFont="1" applyFill="1" applyBorder="1" applyAlignment="1" applyProtection="1">
      <alignment horizontal="center"/>
    </xf>
    <xf numFmtId="0" fontId="11" fillId="4" borderId="134" xfId="0" applyFont="1" applyFill="1" applyBorder="1" applyAlignment="1"/>
    <xf numFmtId="0" fontId="11" fillId="4" borderId="9" xfId="0" applyFont="1" applyFill="1" applyBorder="1" applyAlignment="1"/>
    <xf numFmtId="0" fontId="11" fillId="4" borderId="103" xfId="0" applyFont="1" applyFill="1" applyBorder="1" applyAlignment="1"/>
    <xf numFmtId="0" fontId="0" fillId="0" borderId="37" xfId="0" applyFont="1" applyFill="1" applyBorder="1" applyAlignment="1" applyProtection="1">
      <alignment horizontal="center"/>
    </xf>
    <xf numFmtId="0" fontId="0" fillId="0" borderId="38" xfId="0" applyFont="1" applyFill="1" applyBorder="1" applyAlignment="1" applyProtection="1">
      <alignment horizontal="center"/>
    </xf>
    <xf numFmtId="0" fontId="0" fillId="0" borderId="39" xfId="0" applyFont="1" applyFill="1" applyBorder="1" applyAlignment="1" applyProtection="1">
      <alignment horizontal="center"/>
    </xf>
    <xf numFmtId="0" fontId="0" fillId="0" borderId="18" xfId="0" applyFont="1" applyFill="1" applyBorder="1" applyAlignment="1" applyProtection="1">
      <alignment horizontal="center"/>
    </xf>
    <xf numFmtId="0" fontId="0" fillId="0" borderId="14" xfId="0" applyFont="1" applyFill="1" applyBorder="1" applyAlignment="1" applyProtection="1">
      <alignment horizontal="center"/>
    </xf>
    <xf numFmtId="0" fontId="0" fillId="0" borderId="15" xfId="0" applyFont="1" applyFill="1" applyBorder="1" applyAlignment="1" applyProtection="1">
      <alignment horizontal="center"/>
    </xf>
    <xf numFmtId="0" fontId="0" fillId="0" borderId="23" xfId="0" applyFont="1" applyFill="1" applyBorder="1" applyAlignment="1" applyProtection="1">
      <alignment horizontal="center"/>
    </xf>
    <xf numFmtId="0" fontId="11" fillId="4" borderId="125" xfId="0" applyFont="1" applyFill="1" applyBorder="1" applyAlignment="1"/>
    <xf numFmtId="0" fontId="11" fillId="4" borderId="28" xfId="0" applyFont="1" applyFill="1" applyBorder="1" applyAlignment="1"/>
    <xf numFmtId="0" fontId="0" fillId="0" borderId="0" xfId="0" applyAlignment="1">
      <alignment horizontal="center"/>
    </xf>
    <xf numFmtId="0" fontId="0" fillId="9" borderId="0" xfId="0" applyFill="1" applyAlignment="1">
      <alignment horizontal="center"/>
    </xf>
    <xf numFmtId="0" fontId="0" fillId="0" borderId="22" xfId="0" applyBorder="1" applyAlignment="1">
      <alignment horizontal="center"/>
    </xf>
    <xf numFmtId="0" fontId="0" fillId="9" borderId="22" xfId="0" applyFill="1" applyBorder="1" applyAlignment="1">
      <alignment horizontal="center" vertical="center" wrapText="1"/>
    </xf>
    <xf numFmtId="0" fontId="0" fillId="0" borderId="22" xfId="0" applyBorder="1" applyAlignment="1">
      <alignment horizontal="center" wrapText="1"/>
    </xf>
    <xf numFmtId="0" fontId="0" fillId="9" borderId="22" xfId="0" applyFill="1" applyBorder="1" applyAlignment="1">
      <alignment horizontal="center"/>
    </xf>
    <xf numFmtId="0" fontId="0" fillId="9" borderId="23" xfId="0" applyFill="1" applyBorder="1" applyAlignment="1">
      <alignment horizontal="center"/>
    </xf>
    <xf numFmtId="0" fontId="0" fillId="0" borderId="0" xfId="0" applyAlignment="1">
      <alignment horizontal="center"/>
    </xf>
    <xf numFmtId="0" fontId="0" fillId="9" borderId="22" xfId="0" applyFill="1" applyBorder="1" applyAlignment="1">
      <alignment horizontal="center" wrapText="1"/>
    </xf>
    <xf numFmtId="0" fontId="68" fillId="0" borderId="20" xfId="0" applyFont="1" applyBorder="1" applyAlignment="1" applyProtection="1">
      <alignment vertical="center"/>
      <protection locked="0"/>
    </xf>
    <xf numFmtId="0" fontId="68" fillId="0" borderId="13" xfId="0" applyFont="1" applyBorder="1" applyAlignment="1" applyProtection="1">
      <alignment vertical="center"/>
      <protection locked="0"/>
    </xf>
    <xf numFmtId="0" fontId="68" fillId="0" borderId="110" xfId="0" applyFont="1" applyBorder="1" applyAlignment="1" applyProtection="1">
      <alignment vertical="center"/>
      <protection locked="0"/>
    </xf>
    <xf numFmtId="0" fontId="0" fillId="0" borderId="22" xfId="0" applyBorder="1" applyAlignment="1">
      <alignment horizontal="center"/>
    </xf>
    <xf numFmtId="0" fontId="0" fillId="9" borderId="22" xfId="0" applyFill="1" applyBorder="1" applyAlignment="1">
      <alignment horizontal="center"/>
    </xf>
    <xf numFmtId="0" fontId="0" fillId="0" borderId="0" xfId="0" applyAlignment="1">
      <alignment horizontal="center"/>
    </xf>
    <xf numFmtId="0" fontId="60" fillId="0" borderId="0" xfId="0" applyFont="1" applyFill="1" applyBorder="1" applyAlignment="1" applyProtection="1">
      <alignment horizontal="center"/>
      <protection locked="0"/>
    </xf>
    <xf numFmtId="49" fontId="75" fillId="0" borderId="0" xfId="0" applyNumberFormat="1" applyFont="1" applyFill="1" applyAlignment="1" applyProtection="1">
      <alignment horizontal="center"/>
      <protection locked="0"/>
    </xf>
    <xf numFmtId="0" fontId="1" fillId="0" borderId="0" xfId="0" applyFont="1" applyFill="1" applyProtection="1">
      <protection locked="0"/>
    </xf>
    <xf numFmtId="0" fontId="76" fillId="0" borderId="0" xfId="0" applyFont="1" applyFill="1" applyProtection="1">
      <protection locked="0"/>
    </xf>
    <xf numFmtId="0" fontId="80" fillId="0" borderId="0" xfId="0" applyFont="1" applyFill="1" applyBorder="1" applyAlignment="1" applyProtection="1">
      <alignment horizontal="center"/>
      <protection locked="0"/>
    </xf>
    <xf numFmtId="0" fontId="3" fillId="0" borderId="0" xfId="0" applyFont="1" applyFill="1" applyBorder="1" applyAlignment="1" applyProtection="1">
      <protection locked="0"/>
    </xf>
    <xf numFmtId="0" fontId="76" fillId="0" borderId="0" xfId="0" applyFont="1" applyFill="1" applyAlignment="1" applyProtection="1">
      <alignment horizontal="center"/>
      <protection locked="0"/>
    </xf>
    <xf numFmtId="0" fontId="3" fillId="0" borderId="0" xfId="0" applyFont="1" applyFill="1" applyAlignment="1" applyProtection="1">
      <protection locked="0"/>
    </xf>
    <xf numFmtId="0" fontId="41" fillId="0" borderId="0" xfId="0" applyFont="1" applyFill="1" applyBorder="1" applyAlignment="1" applyProtection="1">
      <alignment horizontal="center" wrapText="1"/>
      <protection locked="0"/>
    </xf>
    <xf numFmtId="49" fontId="79" fillId="0" borderId="0" xfId="0" applyNumberFormat="1" applyFont="1" applyFill="1" applyAlignment="1" applyProtection="1">
      <alignment horizontal="center" wrapText="1"/>
      <protection locked="0"/>
    </xf>
    <xf numFmtId="0" fontId="1" fillId="0" borderId="0" xfId="0" applyFont="1" applyFill="1" applyAlignment="1" applyProtection="1">
      <alignment wrapText="1"/>
      <protection locked="0"/>
    </xf>
    <xf numFmtId="49" fontId="75" fillId="0" borderId="0" xfId="0" applyNumberFormat="1" applyFont="1" applyFill="1" applyAlignment="1" applyProtection="1">
      <alignment horizontal="center" wrapText="1"/>
      <protection locked="0"/>
    </xf>
    <xf numFmtId="0" fontId="41" fillId="0" borderId="0" xfId="0" applyFont="1" applyFill="1" applyBorder="1" applyAlignment="1" applyProtection="1">
      <alignment horizontal="center"/>
      <protection locked="0"/>
    </xf>
    <xf numFmtId="49" fontId="75" fillId="0" borderId="0" xfId="0" applyNumberFormat="1" applyFont="1" applyAlignment="1" applyProtection="1">
      <alignment horizontal="center"/>
      <protection locked="0"/>
    </xf>
    <xf numFmtId="0" fontId="1" fillId="0" borderId="0" xfId="0" applyFont="1" applyProtection="1">
      <protection locked="0"/>
    </xf>
    <xf numFmtId="0" fontId="76" fillId="0" borderId="0" xfId="0" applyFont="1" applyProtection="1">
      <protection locked="0"/>
    </xf>
    <xf numFmtId="49" fontId="79" fillId="0" borderId="0" xfId="0" applyNumberFormat="1" applyFont="1" applyFill="1" applyAlignment="1" applyProtection="1">
      <alignment horizontal="center"/>
      <protection locked="0"/>
    </xf>
    <xf numFmtId="0" fontId="78" fillId="0" borderId="0" xfId="0" applyFont="1" applyFill="1" applyProtection="1">
      <protection locked="0"/>
    </xf>
    <xf numFmtId="0" fontId="11" fillId="0" borderId="0" xfId="0" applyFont="1" applyFill="1" applyProtection="1">
      <protection locked="0"/>
    </xf>
    <xf numFmtId="49" fontId="75" fillId="0" borderId="0" xfId="0" applyNumberFormat="1" applyFont="1" applyFill="1" applyAlignment="1" applyProtection="1">
      <alignment horizontal="center" vertical="center"/>
      <protection locked="0"/>
    </xf>
    <xf numFmtId="49" fontId="1" fillId="0" borderId="0" xfId="0" applyNumberFormat="1" applyFont="1" applyFill="1" applyProtection="1">
      <protection locked="0"/>
    </xf>
    <xf numFmtId="1" fontId="75" fillId="0" borderId="0" xfId="0" applyNumberFormat="1" applyFont="1" applyFill="1" applyAlignment="1" applyProtection="1">
      <alignment horizontal="center"/>
      <protection locked="0"/>
    </xf>
    <xf numFmtId="49" fontId="75" fillId="0" borderId="0" xfId="0" applyNumberFormat="1" applyFont="1" applyFill="1" applyAlignment="1" applyProtection="1">
      <alignment horizontal="left" wrapText="1"/>
      <protection locked="0"/>
    </xf>
    <xf numFmtId="0" fontId="80" fillId="0" borderId="0" xfId="0" applyFont="1" applyFill="1" applyBorder="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9" fillId="19" borderId="69" xfId="0" applyFont="1" applyFill="1" applyBorder="1" applyAlignment="1" applyProtection="1">
      <alignment horizontal="center" vertical="center"/>
      <protection locked="0"/>
    </xf>
    <xf numFmtId="0" fontId="76" fillId="0" borderId="0" xfId="0" applyFont="1" applyFill="1" applyBorder="1" applyProtection="1">
      <protection locked="0"/>
    </xf>
    <xf numFmtId="0" fontId="76" fillId="0" borderId="69" xfId="0" applyFont="1" applyFill="1" applyBorder="1" applyAlignment="1" applyProtection="1">
      <alignment horizontal="center" vertical="center"/>
      <protection locked="0"/>
    </xf>
    <xf numFmtId="0" fontId="0" fillId="0" borderId="69" xfId="0" applyBorder="1" applyAlignment="1">
      <alignment horizontal="center" vertical="center"/>
    </xf>
    <xf numFmtId="0" fontId="76" fillId="0" borderId="32" xfId="0" applyFont="1" applyBorder="1" applyAlignment="1" applyProtection="1">
      <alignment horizontal="center" vertical="center"/>
      <protection locked="0"/>
    </xf>
    <xf numFmtId="0" fontId="76" fillId="0" borderId="0" xfId="0" applyFont="1" applyBorder="1" applyAlignment="1" applyProtection="1">
      <alignment horizontal="center" vertical="center"/>
      <protection locked="0"/>
    </xf>
    <xf numFmtId="0" fontId="76" fillId="0" borderId="0" xfId="0" applyFont="1" applyBorder="1" applyProtection="1">
      <protection locked="0"/>
    </xf>
    <xf numFmtId="0" fontId="84" fillId="0" borderId="69" xfId="0" applyFont="1" applyBorder="1" applyAlignment="1" applyProtection="1">
      <alignment horizontal="center" vertical="center"/>
      <protection locked="0"/>
    </xf>
    <xf numFmtId="0" fontId="84" fillId="0" borderId="0" xfId="0" applyFont="1" applyBorder="1" applyProtection="1">
      <protection locked="0"/>
    </xf>
    <xf numFmtId="0" fontId="84" fillId="0" borderId="70" xfId="0" applyFont="1" applyBorder="1" applyProtection="1">
      <protection locked="0"/>
    </xf>
    <xf numFmtId="0" fontId="76" fillId="0" borderId="69" xfId="0" applyFont="1" applyBorder="1" applyAlignment="1" applyProtection="1">
      <alignment horizontal="center" vertical="center"/>
      <protection locked="0"/>
    </xf>
    <xf numFmtId="0" fontId="1" fillId="0" borderId="0" xfId="0" applyFont="1" applyBorder="1" applyAlignment="1" applyProtection="1">
      <protection locked="0"/>
    </xf>
    <xf numFmtId="0" fontId="76" fillId="0" borderId="0" xfId="0" applyFont="1" applyBorder="1" applyAlignment="1" applyProtection="1">
      <protection locked="0"/>
    </xf>
    <xf numFmtId="0" fontId="76" fillId="0" borderId="70" xfId="0" applyFont="1" applyBorder="1" applyProtection="1">
      <protection locked="0"/>
    </xf>
    <xf numFmtId="0" fontId="76" fillId="0" borderId="32" xfId="0" applyFont="1" applyFill="1" applyBorder="1" applyAlignment="1" applyProtection="1">
      <alignment horizontal="center" vertical="center"/>
      <protection locked="0"/>
    </xf>
    <xf numFmtId="0" fontId="76" fillId="0" borderId="16" xfId="0" applyFont="1" applyFill="1" applyBorder="1" applyProtection="1">
      <protection locked="0"/>
    </xf>
    <xf numFmtId="0" fontId="76" fillId="0" borderId="102" xfId="0" applyFont="1" applyFill="1" applyBorder="1" applyProtection="1">
      <protection locked="0"/>
    </xf>
    <xf numFmtId="0" fontId="76" fillId="0" borderId="36" xfId="0" applyFont="1" applyBorder="1" applyAlignment="1" applyProtection="1">
      <alignment horizontal="center" vertical="center"/>
      <protection locked="0"/>
    </xf>
    <xf numFmtId="0" fontId="76" fillId="0" borderId="1" xfId="0" applyFont="1" applyBorder="1" applyProtection="1">
      <protection locked="0"/>
    </xf>
    <xf numFmtId="0" fontId="76" fillId="0" borderId="68" xfId="0" applyFont="1" applyBorder="1" applyProtection="1">
      <protection locked="0"/>
    </xf>
    <xf numFmtId="0" fontId="86" fillId="19" borderId="0" xfId="0" applyFont="1" applyFill="1" applyBorder="1" applyProtection="1">
      <protection locked="0"/>
    </xf>
    <xf numFmtId="0" fontId="86" fillId="19" borderId="70" xfId="0" applyFont="1" applyFill="1" applyBorder="1" applyProtection="1">
      <protection locked="0"/>
    </xf>
    <xf numFmtId="0" fontId="82" fillId="0" borderId="16" xfId="0" applyFont="1" applyBorder="1" applyProtection="1">
      <protection locked="0"/>
    </xf>
    <xf numFmtId="0" fontId="82" fillId="0" borderId="102" xfId="0" applyFont="1" applyBorder="1" applyProtection="1">
      <protection locked="0"/>
    </xf>
    <xf numFmtId="0" fontId="131" fillId="0" borderId="69" xfId="0" applyFont="1" applyBorder="1" applyAlignment="1">
      <alignment horizontal="left" vertical="center"/>
    </xf>
    <xf numFmtId="0" fontId="131" fillId="0" borderId="0" xfId="0" applyFont="1" applyBorder="1"/>
    <xf numFmtId="0" fontId="131" fillId="0" borderId="70" xfId="0" applyFont="1" applyBorder="1"/>
    <xf numFmtId="0" fontId="130" fillId="0" borderId="69" xfId="0" applyFont="1" applyBorder="1" applyAlignment="1">
      <alignment horizontal="center" vertical="center"/>
    </xf>
    <xf numFmtId="0" fontId="132" fillId="25" borderId="24" xfId="0" applyFont="1" applyFill="1" applyBorder="1" applyProtection="1">
      <protection locked="0"/>
    </xf>
    <xf numFmtId="0" fontId="132" fillId="25" borderId="21" xfId="0" applyFont="1" applyFill="1" applyBorder="1" applyAlignment="1">
      <alignment horizontal="center" vertical="center"/>
    </xf>
    <xf numFmtId="0" fontId="132" fillId="25" borderId="22" xfId="0" applyFont="1" applyFill="1" applyBorder="1"/>
    <xf numFmtId="0" fontId="132" fillId="25" borderId="24" xfId="0" applyFont="1" applyFill="1" applyBorder="1"/>
    <xf numFmtId="0" fontId="133" fillId="26" borderId="22" xfId="0" applyFont="1" applyFill="1" applyBorder="1" applyAlignment="1" applyProtection="1">
      <alignment horizontal="center" vertical="center"/>
      <protection locked="0"/>
    </xf>
    <xf numFmtId="0" fontId="133" fillId="26" borderId="24" xfId="0" applyFont="1" applyFill="1" applyBorder="1" applyAlignment="1" applyProtection="1">
      <alignment horizontal="center" vertical="center"/>
      <protection locked="0"/>
    </xf>
    <xf numFmtId="0" fontId="82" fillId="19" borderId="21" xfId="0" applyFont="1" applyFill="1" applyBorder="1" applyAlignment="1" applyProtection="1">
      <alignment horizontal="center" vertical="center"/>
      <protection locked="0"/>
    </xf>
    <xf numFmtId="0" fontId="132" fillId="0" borderId="24" xfId="0" applyFont="1" applyBorder="1" applyAlignment="1">
      <alignment horizontal="center"/>
    </xf>
    <xf numFmtId="0" fontId="82" fillId="19" borderId="22" xfId="0" applyFont="1" applyFill="1" applyBorder="1" applyAlignment="1" applyProtection="1">
      <protection locked="0"/>
    </xf>
    <xf numFmtId="0" fontId="82" fillId="19" borderId="22" xfId="0" applyFont="1" applyFill="1" applyBorder="1" applyAlignment="1" applyProtection="1">
      <alignment vertical="top"/>
      <protection locked="0"/>
    </xf>
    <xf numFmtId="0" fontId="86" fillId="27" borderId="22" xfId="0" applyFont="1" applyFill="1" applyBorder="1" applyAlignment="1" applyProtection="1">
      <alignment vertical="top"/>
      <protection locked="0"/>
    </xf>
    <xf numFmtId="0" fontId="134" fillId="27" borderId="22" xfId="0" applyFont="1" applyFill="1" applyBorder="1" applyAlignment="1">
      <alignment horizontal="center"/>
    </xf>
    <xf numFmtId="0" fontId="134" fillId="27" borderId="24" xfId="0" applyFont="1" applyFill="1" applyBorder="1" applyAlignment="1">
      <alignment horizontal="center"/>
    </xf>
    <xf numFmtId="0" fontId="91" fillId="19" borderId="22" xfId="0" applyFont="1" applyFill="1" applyBorder="1" applyAlignment="1" applyProtection="1">
      <alignment horizontal="left" vertical="top" wrapText="1"/>
      <protection locked="0"/>
    </xf>
    <xf numFmtId="0" fontId="91" fillId="25" borderId="22" xfId="0" applyFont="1" applyFill="1" applyBorder="1" applyAlignment="1" applyProtection="1">
      <protection locked="0"/>
    </xf>
    <xf numFmtId="0" fontId="91" fillId="25" borderId="24" xfId="0" applyFont="1" applyFill="1" applyBorder="1" applyAlignment="1" applyProtection="1">
      <protection locked="0"/>
    </xf>
    <xf numFmtId="0" fontId="132" fillId="0" borderId="22" xfId="0" applyFont="1" applyBorder="1" applyAlignment="1">
      <alignment horizontal="center" vertical="center"/>
    </xf>
    <xf numFmtId="0" fontId="132" fillId="0" borderId="24" xfId="0" applyFont="1" applyBorder="1" applyAlignment="1">
      <alignment horizontal="center" vertical="center"/>
    </xf>
    <xf numFmtId="0" fontId="86" fillId="27" borderId="22" xfId="0" applyFont="1" applyFill="1" applyBorder="1" applyAlignment="1" applyProtection="1">
      <alignment vertical="center"/>
      <protection locked="0"/>
    </xf>
    <xf numFmtId="0" fontId="134" fillId="27" borderId="22" xfId="0" applyFont="1" applyFill="1" applyBorder="1" applyAlignment="1">
      <alignment horizontal="center" vertical="center"/>
    </xf>
    <xf numFmtId="0" fontId="134" fillId="27" borderId="24" xfId="0" applyFont="1" applyFill="1" applyBorder="1" applyAlignment="1">
      <alignment horizontal="center" vertical="center"/>
    </xf>
    <xf numFmtId="0" fontId="93" fillId="25" borderId="22" xfId="0" applyFont="1" applyFill="1" applyBorder="1" applyAlignment="1" applyProtection="1">
      <alignment vertical="center"/>
      <protection locked="0"/>
    </xf>
    <xf numFmtId="0" fontId="93" fillId="25" borderId="22" xfId="0" applyFont="1" applyFill="1" applyBorder="1" applyAlignment="1" applyProtection="1">
      <alignment horizontal="center" vertical="center"/>
      <protection locked="0"/>
    </xf>
    <xf numFmtId="0" fontId="134" fillId="25" borderId="22" xfId="0" applyFont="1" applyFill="1" applyBorder="1" applyAlignment="1" applyProtection="1">
      <alignment vertical="center"/>
      <protection locked="0"/>
    </xf>
    <xf numFmtId="0" fontId="95" fillId="19" borderId="22" xfId="0" applyFont="1" applyFill="1" applyBorder="1" applyAlignment="1" applyProtection="1">
      <alignment vertical="center" wrapText="1"/>
      <protection locked="0"/>
    </xf>
    <xf numFmtId="0" fontId="96" fillId="19" borderId="22" xfId="0" applyFont="1" applyFill="1" applyBorder="1" applyAlignment="1" applyProtection="1">
      <alignment vertical="center" wrapText="1"/>
      <protection locked="0"/>
    </xf>
    <xf numFmtId="1" fontId="88" fillId="25" borderId="22" xfId="0" applyNumberFormat="1" applyFont="1" applyFill="1" applyBorder="1" applyAlignment="1" applyProtection="1">
      <alignment horizontal="center" vertical="center"/>
      <protection locked="0"/>
    </xf>
    <xf numFmtId="1" fontId="88" fillId="25" borderId="24" xfId="0" applyNumberFormat="1" applyFont="1" applyFill="1" applyBorder="1" applyAlignment="1" applyProtection="1">
      <alignment horizontal="center" vertical="center"/>
      <protection locked="0"/>
    </xf>
    <xf numFmtId="0" fontId="133" fillId="26" borderId="22" xfId="0" applyFont="1" applyFill="1" applyBorder="1" applyAlignment="1" applyProtection="1">
      <alignment horizontal="center" vertical="center" wrapText="1"/>
      <protection locked="0"/>
    </xf>
    <xf numFmtId="0" fontId="133" fillId="25" borderId="22" xfId="0" applyFont="1" applyFill="1" applyBorder="1" applyAlignment="1">
      <alignment horizontal="center" vertical="center"/>
    </xf>
    <xf numFmtId="0" fontId="133" fillId="26" borderId="22" xfId="0" applyFont="1" applyFill="1" applyBorder="1" applyAlignment="1">
      <alignment horizontal="center" vertical="center"/>
    </xf>
    <xf numFmtId="2" fontId="132" fillId="0" borderId="22" xfId="0" applyNumberFormat="1" applyFont="1" applyBorder="1" applyAlignment="1">
      <alignment horizontal="center"/>
    </xf>
    <xf numFmtId="2" fontId="132" fillId="25" borderId="22" xfId="0" applyNumberFormat="1" applyFont="1" applyFill="1" applyBorder="1" applyAlignment="1">
      <alignment horizontal="center"/>
    </xf>
    <xf numFmtId="2" fontId="132" fillId="27" borderId="24" xfId="0" applyNumberFormat="1" applyFont="1" applyFill="1" applyBorder="1" applyAlignment="1">
      <alignment horizontal="center"/>
    </xf>
    <xf numFmtId="2" fontId="134" fillId="27" borderId="22" xfId="0" applyNumberFormat="1" applyFont="1" applyFill="1" applyBorder="1" applyAlignment="1">
      <alignment horizontal="center"/>
    </xf>
    <xf numFmtId="2" fontId="134" fillId="25" borderId="22" xfId="0" applyNumberFormat="1" applyFont="1" applyFill="1" applyBorder="1" applyAlignment="1">
      <alignment horizontal="center"/>
    </xf>
    <xf numFmtId="2" fontId="134" fillId="27" borderId="24" xfId="0" applyNumberFormat="1" applyFont="1" applyFill="1" applyBorder="1" applyAlignment="1">
      <alignment horizontal="center"/>
    </xf>
    <xf numFmtId="2" fontId="90" fillId="26" borderId="22" xfId="0" applyNumberFormat="1" applyFont="1" applyFill="1" applyBorder="1" applyAlignment="1">
      <alignment horizontal="center"/>
    </xf>
    <xf numFmtId="2" fontId="132" fillId="25" borderId="22" xfId="0" applyNumberFormat="1" applyFont="1" applyFill="1" applyBorder="1"/>
    <xf numFmtId="2" fontId="98" fillId="26" borderId="24" xfId="0" applyNumberFormat="1" applyFont="1" applyFill="1" applyBorder="1" applyAlignment="1" applyProtection="1">
      <alignment horizontal="center" vertical="center"/>
      <protection locked="0"/>
    </xf>
    <xf numFmtId="2" fontId="86" fillId="27" borderId="22" xfId="0" applyNumberFormat="1" applyFont="1" applyFill="1" applyBorder="1" applyAlignment="1" applyProtection="1">
      <alignment horizontal="center"/>
      <protection locked="0"/>
    </xf>
    <xf numFmtId="0" fontId="133" fillId="26" borderId="24" xfId="0" applyFont="1" applyFill="1" applyBorder="1" applyAlignment="1">
      <alignment horizontal="center" vertical="center"/>
    </xf>
    <xf numFmtId="2" fontId="99" fillId="25" borderId="22" xfId="0" applyNumberFormat="1" applyFont="1" applyFill="1" applyBorder="1" applyAlignment="1">
      <alignment horizontal="center"/>
    </xf>
    <xf numFmtId="2" fontId="134" fillId="27" borderId="22" xfId="0" applyNumberFormat="1" applyFont="1" applyFill="1" applyBorder="1" applyAlignment="1">
      <alignment horizontal="center" vertical="center"/>
    </xf>
    <xf numFmtId="2" fontId="86" fillId="27" borderId="22" xfId="0" applyNumberFormat="1" applyFont="1" applyFill="1" applyBorder="1" applyAlignment="1" applyProtection="1">
      <alignment horizontal="center" vertical="center"/>
      <protection locked="0"/>
    </xf>
    <xf numFmtId="2" fontId="134" fillId="25" borderId="22" xfId="0" applyNumberFormat="1" applyFont="1" applyFill="1" applyBorder="1" applyAlignment="1">
      <alignment horizontal="center" vertical="center"/>
    </xf>
    <xf numFmtId="2" fontId="134" fillId="27" borderId="24" xfId="0" applyNumberFormat="1" applyFont="1" applyFill="1" applyBorder="1" applyAlignment="1">
      <alignment horizontal="center" vertical="center"/>
    </xf>
    <xf numFmtId="2" fontId="131" fillId="26" borderId="22" xfId="0" applyNumberFormat="1" applyFont="1" applyFill="1" applyBorder="1" applyAlignment="1">
      <alignment horizontal="center" vertical="center"/>
    </xf>
    <xf numFmtId="2" fontId="131" fillId="25" borderId="22" xfId="0" applyNumberFormat="1" applyFont="1" applyFill="1" applyBorder="1" applyAlignment="1">
      <alignment horizontal="center" vertical="center"/>
    </xf>
    <xf numFmtId="0" fontId="85" fillId="26" borderId="24" xfId="0" applyFont="1" applyFill="1" applyBorder="1" applyAlignment="1" applyProtection="1">
      <alignment horizontal="center" vertical="center"/>
      <protection locked="0"/>
    </xf>
    <xf numFmtId="0" fontId="132" fillId="25" borderId="22" xfId="0" applyFont="1" applyFill="1" applyBorder="1" applyAlignment="1">
      <alignment horizontal="center"/>
    </xf>
    <xf numFmtId="1" fontId="82" fillId="0" borderId="22" xfId="0" applyNumberFormat="1" applyFont="1" applyFill="1" applyBorder="1" applyAlignment="1" applyProtection="1">
      <alignment horizontal="center" vertical="center"/>
      <protection locked="0"/>
    </xf>
    <xf numFmtId="0" fontId="132" fillId="27" borderId="24" xfId="0" applyFont="1" applyFill="1" applyBorder="1" applyAlignment="1">
      <alignment horizontal="center"/>
    </xf>
    <xf numFmtId="1" fontId="100" fillId="0" borderId="22" xfId="0" applyNumberFormat="1" applyFont="1" applyFill="1" applyBorder="1" applyAlignment="1" applyProtection="1">
      <alignment horizontal="center" vertical="center"/>
      <protection locked="0"/>
    </xf>
    <xf numFmtId="1" fontId="132" fillId="0" borderId="22" xfId="0" applyNumberFormat="1" applyFont="1" applyBorder="1" applyAlignment="1">
      <alignment horizontal="center"/>
    </xf>
    <xf numFmtId="1" fontId="132" fillId="25" borderId="22" xfId="0" applyNumberFormat="1" applyFont="1" applyFill="1" applyBorder="1" applyAlignment="1">
      <alignment horizontal="center"/>
    </xf>
    <xf numFmtId="1" fontId="99" fillId="0" borderId="22" xfId="0" applyNumberFormat="1" applyFont="1" applyFill="1" applyBorder="1" applyAlignment="1" applyProtection="1">
      <alignment horizontal="center" vertical="center"/>
      <protection locked="0"/>
    </xf>
    <xf numFmtId="0" fontId="131" fillId="26" borderId="22" xfId="0" applyFont="1" applyFill="1" applyBorder="1" applyAlignment="1">
      <alignment horizontal="center" vertical="center"/>
    </xf>
    <xf numFmtId="0" fontId="131" fillId="25" borderId="22" xfId="0" applyFont="1" applyFill="1" applyBorder="1" applyAlignment="1">
      <alignment horizontal="center" vertical="center"/>
    </xf>
    <xf numFmtId="0" fontId="91" fillId="26" borderId="24" xfId="0" applyFont="1" applyFill="1" applyBorder="1" applyAlignment="1" applyProtection="1">
      <alignment horizontal="center" vertical="center"/>
      <protection locked="0"/>
    </xf>
    <xf numFmtId="2" fontId="131" fillId="27" borderId="24" xfId="0" applyNumberFormat="1" applyFont="1" applyFill="1" applyBorder="1" applyAlignment="1">
      <alignment horizontal="center"/>
    </xf>
    <xf numFmtId="2" fontId="131" fillId="27" borderId="24" xfId="0" applyNumberFormat="1" applyFont="1" applyFill="1" applyBorder="1" applyAlignment="1">
      <alignment horizontal="center" vertical="center"/>
    </xf>
    <xf numFmtId="2" fontId="91" fillId="26" borderId="24" xfId="0" applyNumberFormat="1" applyFont="1" applyFill="1" applyBorder="1" applyAlignment="1" applyProtection="1">
      <alignment horizontal="center" vertical="center"/>
      <protection locked="0"/>
    </xf>
    <xf numFmtId="0" fontId="91" fillId="25" borderId="135" xfId="0" applyFont="1" applyFill="1" applyBorder="1" applyAlignment="1" applyProtection="1">
      <alignment vertical="center" wrapText="1"/>
      <protection locked="0"/>
    </xf>
    <xf numFmtId="0" fontId="91" fillId="19" borderId="135" xfId="0" applyFont="1" applyFill="1" applyBorder="1" applyAlignment="1" applyProtection="1">
      <alignment vertical="center" wrapText="1"/>
      <protection locked="0"/>
    </xf>
    <xf numFmtId="0" fontId="91" fillId="19" borderId="94" xfId="0" applyFont="1" applyFill="1" applyBorder="1" applyAlignment="1" applyProtection="1">
      <alignment vertical="center" wrapText="1"/>
      <protection locked="0"/>
    </xf>
    <xf numFmtId="0" fontId="82" fillId="19" borderId="23" xfId="0" applyFont="1" applyFill="1" applyBorder="1" applyAlignment="1" applyProtection="1">
      <protection locked="0"/>
    </xf>
    <xf numFmtId="0" fontId="82" fillId="19" borderId="135" xfId="0" applyFont="1" applyFill="1" applyBorder="1" applyAlignment="1" applyProtection="1">
      <protection locked="0"/>
    </xf>
    <xf numFmtId="0" fontId="82" fillId="19" borderId="94" xfId="0" applyFont="1" applyFill="1" applyBorder="1" applyAlignment="1" applyProtection="1">
      <protection locked="0"/>
    </xf>
    <xf numFmtId="0" fontId="82" fillId="0" borderId="22" xfId="0" applyFont="1" applyFill="1" applyBorder="1" applyAlignment="1" applyProtection="1">
      <alignment horizontal="center" vertical="center"/>
      <protection locked="0"/>
    </xf>
    <xf numFmtId="0" fontId="82" fillId="2" borderId="22" xfId="0" applyFont="1" applyFill="1" applyBorder="1" applyAlignment="1" applyProtection="1">
      <alignment vertical="center"/>
      <protection locked="0"/>
    </xf>
    <xf numFmtId="0" fontId="82" fillId="25" borderId="22" xfId="0" applyFont="1" applyFill="1" applyBorder="1" applyAlignment="1" applyProtection="1">
      <alignment horizontal="center" vertical="center"/>
      <protection locked="0"/>
    </xf>
    <xf numFmtId="0" fontId="82" fillId="25" borderId="22" xfId="0" applyFont="1" applyFill="1" applyBorder="1" applyAlignment="1" applyProtection="1">
      <alignment vertical="center"/>
      <protection locked="0"/>
    </xf>
    <xf numFmtId="0" fontId="82" fillId="25" borderId="22" xfId="0" applyFont="1" applyFill="1" applyBorder="1" applyAlignment="1" applyProtection="1">
      <alignment horizontal="left"/>
      <protection locked="0"/>
    </xf>
    <xf numFmtId="0" fontId="98" fillId="26" borderId="22" xfId="0" applyFont="1" applyFill="1" applyBorder="1" applyAlignment="1" applyProtection="1">
      <alignment horizontal="center" vertical="center" wrapText="1"/>
      <protection locked="0"/>
    </xf>
    <xf numFmtId="0" fontId="98" fillId="25" borderId="22" xfId="0" applyFont="1" applyFill="1" applyBorder="1" applyAlignment="1" applyProtection="1">
      <alignment horizontal="center" vertical="center" wrapText="1"/>
      <protection locked="0"/>
    </xf>
    <xf numFmtId="0" fontId="98" fillId="26" borderId="22" xfId="0" applyFont="1" applyFill="1" applyBorder="1" applyAlignment="1" applyProtection="1">
      <alignment horizontal="center" vertical="center"/>
      <protection locked="0"/>
    </xf>
    <xf numFmtId="0" fontId="98" fillId="25" borderId="22" xfId="0" applyFont="1" applyFill="1" applyBorder="1" applyAlignment="1" applyProtection="1">
      <alignment horizontal="center" vertical="center"/>
      <protection locked="0"/>
    </xf>
    <xf numFmtId="0" fontId="98" fillId="26" borderId="24" xfId="0" applyFont="1" applyFill="1" applyBorder="1" applyAlignment="1" applyProtection="1">
      <alignment horizontal="center" vertical="center"/>
      <protection locked="0"/>
    </xf>
    <xf numFmtId="0" fontId="86" fillId="27" borderId="24" xfId="0" applyFont="1" applyFill="1" applyBorder="1" applyAlignment="1" applyProtection="1">
      <alignment horizontal="center"/>
      <protection locked="0"/>
    </xf>
    <xf numFmtId="0" fontId="82" fillId="11" borderId="22" xfId="0" applyFont="1" applyFill="1" applyBorder="1" applyAlignment="1" applyProtection="1">
      <alignment horizontal="center" vertical="center"/>
      <protection locked="0"/>
    </xf>
    <xf numFmtId="0" fontId="86" fillId="27" borderId="24" xfId="0" applyFont="1" applyFill="1" applyBorder="1" applyAlignment="1" applyProtection="1">
      <alignment horizontal="center" vertical="center"/>
      <protection locked="0"/>
    </xf>
    <xf numFmtId="0" fontId="91" fillId="25" borderId="22" xfId="0" applyFont="1" applyFill="1" applyBorder="1" applyAlignment="1" applyProtection="1">
      <alignment horizontal="center" vertical="center"/>
      <protection locked="0"/>
    </xf>
    <xf numFmtId="0" fontId="91" fillId="26" borderId="22" xfId="0" applyFont="1" applyFill="1" applyBorder="1" applyAlignment="1" applyProtection="1">
      <alignment horizontal="center" vertical="center"/>
      <protection locked="0"/>
    </xf>
    <xf numFmtId="0" fontId="82" fillId="25" borderId="22" xfId="0" applyFont="1" applyFill="1" applyBorder="1" applyAlignment="1" applyProtection="1">
      <protection locked="0"/>
    </xf>
    <xf numFmtId="0" fontId="82" fillId="25" borderId="22" xfId="0" applyFont="1" applyFill="1" applyBorder="1" applyProtection="1">
      <protection locked="0"/>
    </xf>
    <xf numFmtId="0" fontId="82" fillId="25" borderId="24" xfId="0" applyFont="1" applyFill="1" applyBorder="1" applyProtection="1">
      <protection locked="0"/>
    </xf>
    <xf numFmtId="2" fontId="91" fillId="2" borderId="22" xfId="0" applyNumberFormat="1" applyFont="1" applyFill="1" applyBorder="1" applyAlignment="1" applyProtection="1">
      <protection locked="0"/>
    </xf>
    <xf numFmtId="2" fontId="91" fillId="2" borderId="22" xfId="0" applyNumberFormat="1" applyFont="1" applyFill="1" applyBorder="1" applyAlignment="1" applyProtection="1">
      <alignment horizontal="center"/>
      <protection locked="0"/>
    </xf>
    <xf numFmtId="2" fontId="91" fillId="26" borderId="22" xfId="0" applyNumberFormat="1" applyFont="1" applyFill="1" applyBorder="1" applyAlignment="1" applyProtection="1">
      <alignment horizontal="center" vertical="center"/>
      <protection locked="0"/>
    </xf>
    <xf numFmtId="0" fontId="102" fillId="25" borderId="22" xfId="0" applyFont="1" applyFill="1" applyBorder="1" applyAlignment="1" applyProtection="1">
      <protection locked="0"/>
    </xf>
    <xf numFmtId="0" fontId="102" fillId="25" borderId="24" xfId="0" applyFont="1" applyFill="1" applyBorder="1" applyAlignment="1" applyProtection="1">
      <protection locked="0"/>
    </xf>
    <xf numFmtId="2" fontId="103" fillId="2" borderId="22" xfId="0" applyNumberFormat="1" applyFont="1" applyFill="1" applyBorder="1" applyAlignment="1" applyProtection="1">
      <alignment vertical="top" wrapText="1"/>
      <protection locked="0"/>
    </xf>
    <xf numFmtId="0" fontId="103" fillId="25" borderId="22" xfId="0" applyFont="1" applyFill="1" applyBorder="1" applyAlignment="1" applyProtection="1">
      <alignment vertical="top" wrapText="1"/>
      <protection locked="0"/>
    </xf>
    <xf numFmtId="0" fontId="104" fillId="25" borderId="22" xfId="0" applyFont="1" applyFill="1" applyBorder="1" applyAlignment="1" applyProtection="1">
      <protection locked="0"/>
    </xf>
    <xf numFmtId="0" fontId="103" fillId="25" borderId="24" xfId="0" applyFont="1" applyFill="1" applyBorder="1" applyAlignment="1" applyProtection="1">
      <alignment horizontal="center" vertical="top" wrapText="1"/>
      <protection locked="0"/>
    </xf>
    <xf numFmtId="0" fontId="82" fillId="25" borderId="24" xfId="0" applyFont="1" applyFill="1" applyBorder="1" applyAlignment="1" applyProtection="1">
      <protection locked="0"/>
    </xf>
    <xf numFmtId="0" fontId="102" fillId="25" borderId="22" xfId="0" applyFont="1" applyFill="1" applyBorder="1" applyAlignment="1" applyProtection="1">
      <alignment vertical="center"/>
      <protection locked="0"/>
    </xf>
    <xf numFmtId="0" fontId="102" fillId="25" borderId="24" xfId="0" applyFont="1" applyFill="1" applyBorder="1" applyAlignment="1" applyProtection="1">
      <alignment vertical="center"/>
      <protection locked="0"/>
    </xf>
    <xf numFmtId="0" fontId="89" fillId="27" borderId="22" xfId="0" applyFont="1" applyFill="1" applyBorder="1" applyAlignment="1" applyProtection="1">
      <alignment horizontal="center" vertical="center"/>
      <protection locked="0"/>
    </xf>
    <xf numFmtId="0" fontId="99" fillId="25" borderId="24" xfId="0" applyFont="1" applyFill="1" applyBorder="1" applyAlignment="1" applyProtection="1">
      <protection locked="0"/>
    </xf>
    <xf numFmtId="0" fontId="86" fillId="27" borderId="22" xfId="0" applyFont="1" applyFill="1" applyBorder="1" applyAlignment="1" applyProtection="1">
      <alignment vertical="center" wrapText="1"/>
      <protection locked="0"/>
    </xf>
    <xf numFmtId="0" fontId="102" fillId="28" borderId="22" xfId="0" applyFont="1" applyFill="1" applyBorder="1" applyAlignment="1" applyProtection="1">
      <alignment vertical="center"/>
      <protection locked="0"/>
    </xf>
    <xf numFmtId="0" fontId="102" fillId="28" borderId="24" xfId="0" applyFont="1" applyFill="1" applyBorder="1" applyAlignment="1" applyProtection="1">
      <alignment vertical="center"/>
      <protection locked="0"/>
    </xf>
    <xf numFmtId="0" fontId="91" fillId="0" borderId="22" xfId="0" applyFont="1" applyFill="1" applyBorder="1" applyAlignment="1" applyProtection="1">
      <alignment horizontal="center" vertical="center"/>
      <protection locked="0"/>
    </xf>
    <xf numFmtId="0" fontId="132" fillId="0" borderId="21" xfId="0" applyFont="1" applyBorder="1" applyAlignment="1">
      <alignment horizontal="center" vertical="center"/>
    </xf>
    <xf numFmtId="0" fontId="82" fillId="0" borderId="22" xfId="0" applyFont="1" applyBorder="1" applyAlignment="1" applyProtection="1">
      <alignment horizontal="center" vertical="center"/>
      <protection locked="0"/>
    </xf>
    <xf numFmtId="0" fontId="82" fillId="0" borderId="24" xfId="0" applyFont="1" applyBorder="1" applyAlignment="1" applyProtection="1">
      <alignment horizontal="center" vertical="center"/>
      <protection locked="0"/>
    </xf>
    <xf numFmtId="0" fontId="102" fillId="28" borderId="22" xfId="0" applyFont="1" applyFill="1" applyBorder="1" applyAlignment="1" applyProtection="1">
      <alignment horizontal="center" vertical="center"/>
      <protection locked="0"/>
    </xf>
    <xf numFmtId="0" fontId="102" fillId="28" borderId="24" xfId="0" applyFont="1" applyFill="1" applyBorder="1" applyAlignment="1" applyProtection="1">
      <alignment horizontal="center" vertical="center"/>
      <protection locked="0"/>
    </xf>
    <xf numFmtId="0" fontId="91" fillId="0" borderId="22" xfId="0" applyFont="1" applyFill="1" applyBorder="1" applyAlignment="1" applyProtection="1">
      <alignment horizontal="center" vertical="center" wrapText="1"/>
      <protection locked="0"/>
    </xf>
    <xf numFmtId="0" fontId="99" fillId="25" borderId="22" xfId="0" applyFont="1" applyFill="1" applyBorder="1" applyAlignment="1" applyProtection="1">
      <protection locked="0"/>
    </xf>
    <xf numFmtId="0" fontId="102" fillId="28" borderId="22" xfId="0" applyFont="1" applyFill="1" applyBorder="1" applyAlignment="1" applyProtection="1">
      <protection locked="0"/>
    </xf>
    <xf numFmtId="0" fontId="102" fillId="28" borderId="24" xfId="0" applyFont="1" applyFill="1" applyBorder="1" applyAlignment="1" applyProtection="1">
      <protection locked="0"/>
    </xf>
    <xf numFmtId="0" fontId="99" fillId="0" borderId="22" xfId="0" applyFont="1" applyBorder="1" applyAlignment="1" applyProtection="1">
      <alignment horizontal="center" vertical="center"/>
      <protection locked="0"/>
    </xf>
    <xf numFmtId="0" fontId="99" fillId="25" borderId="22" xfId="0" applyFont="1" applyFill="1" applyBorder="1" applyAlignment="1" applyProtection="1">
      <alignment vertical="center"/>
      <protection locked="0"/>
    </xf>
    <xf numFmtId="0" fontId="99" fillId="19" borderId="22" xfId="0" applyFont="1" applyFill="1" applyBorder="1" applyAlignment="1" applyProtection="1">
      <alignment horizontal="left"/>
      <protection locked="0"/>
    </xf>
    <xf numFmtId="0" fontId="99" fillId="25" borderId="22" xfId="0" applyFont="1" applyFill="1" applyBorder="1" applyAlignment="1" applyProtection="1">
      <alignment horizontal="center" vertical="center"/>
      <protection locked="0"/>
    </xf>
    <xf numFmtId="0" fontId="82" fillId="0" borderId="22" xfId="0" applyFont="1" applyBorder="1" applyAlignment="1" applyProtection="1">
      <alignment horizontal="center"/>
      <protection locked="0"/>
    </xf>
    <xf numFmtId="0" fontId="82" fillId="0" borderId="22" xfId="0" applyFont="1" applyBorder="1" applyAlignment="1" applyProtection="1">
      <alignment horizontal="center" vertical="top"/>
      <protection locked="0"/>
    </xf>
    <xf numFmtId="0" fontId="99" fillId="25" borderId="22" xfId="0" applyFont="1" applyFill="1" applyBorder="1" applyAlignment="1" applyProtection="1">
      <alignment vertical="top"/>
      <protection locked="0"/>
    </xf>
    <xf numFmtId="0" fontId="98" fillId="0" borderId="22" xfId="0" applyFont="1" applyBorder="1" applyAlignment="1" applyProtection="1">
      <alignment horizontal="center" vertical="center"/>
      <protection locked="0"/>
    </xf>
    <xf numFmtId="0" fontId="112" fillId="0" borderId="24" xfId="0" applyFont="1" applyBorder="1" applyAlignment="1" applyProtection="1">
      <alignment horizontal="center" vertical="center"/>
      <protection locked="0"/>
    </xf>
    <xf numFmtId="0" fontId="113" fillId="2" borderId="22" xfId="0" applyFont="1" applyFill="1" applyBorder="1" applyAlignment="1" applyProtection="1">
      <alignment vertical="center"/>
      <protection locked="0"/>
    </xf>
    <xf numFmtId="0" fontId="91" fillId="25" borderId="22" xfId="0" applyFont="1" applyFill="1" applyBorder="1" applyAlignment="1" applyProtection="1">
      <alignment vertical="center"/>
      <protection locked="0"/>
    </xf>
    <xf numFmtId="0" fontId="113" fillId="18" borderId="22" xfId="0" applyFont="1" applyFill="1" applyBorder="1" applyAlignment="1" applyProtection="1">
      <alignment horizontal="center" vertical="center"/>
      <protection locked="0"/>
    </xf>
    <xf numFmtId="0" fontId="113" fillId="25" borderId="22" xfId="0" applyFont="1" applyFill="1" applyBorder="1" applyAlignment="1" applyProtection="1">
      <alignment vertical="center"/>
      <protection locked="0"/>
    </xf>
    <xf numFmtId="0" fontId="92" fillId="19" borderId="22" xfId="0" applyFont="1" applyFill="1" applyBorder="1" applyAlignment="1" applyProtection="1">
      <alignment horizontal="left" indent="3"/>
      <protection locked="0"/>
    </xf>
    <xf numFmtId="14" fontId="100" fillId="0" borderId="22" xfId="0" applyNumberFormat="1" applyFont="1" applyBorder="1" applyAlignment="1" applyProtection="1">
      <alignment horizontal="left" vertical="center"/>
      <protection locked="0"/>
    </xf>
    <xf numFmtId="166" fontId="105" fillId="0" borderId="22" xfId="1" applyNumberFormat="1" applyFont="1" applyBorder="1" applyAlignment="1" applyProtection="1">
      <protection locked="0"/>
    </xf>
    <xf numFmtId="166" fontId="105" fillId="2" borderId="22" xfId="1" applyNumberFormat="1" applyFont="1" applyFill="1" applyBorder="1" applyAlignment="1" applyProtection="1">
      <protection locked="0"/>
    </xf>
    <xf numFmtId="166" fontId="100" fillId="0" borderId="22" xfId="1" applyNumberFormat="1" applyFont="1" applyBorder="1" applyAlignment="1" applyProtection="1">
      <alignment vertical="center"/>
      <protection locked="0"/>
    </xf>
    <xf numFmtId="166" fontId="100" fillId="25" borderId="22" xfId="1" applyNumberFormat="1" applyFont="1" applyFill="1" applyBorder="1" applyAlignment="1" applyProtection="1">
      <alignment vertical="center"/>
      <protection locked="0"/>
    </xf>
    <xf numFmtId="0" fontId="83" fillId="0" borderId="22" xfId="0" applyFont="1" applyFill="1" applyBorder="1" applyAlignment="1" applyProtection="1">
      <alignment horizontal="center" vertical="center"/>
      <protection locked="0"/>
    </xf>
    <xf numFmtId="0" fontId="83" fillId="0" borderId="24" xfId="0" applyFont="1" applyFill="1" applyBorder="1" applyAlignment="1" applyProtection="1">
      <alignment horizontal="center" vertical="center"/>
      <protection locked="0"/>
    </xf>
    <xf numFmtId="0" fontId="86" fillId="27" borderId="22" xfId="0" applyFont="1" applyFill="1" applyBorder="1" applyAlignment="1" applyProtection="1">
      <alignment horizontal="left" vertical="center" wrapText="1"/>
      <protection locked="0"/>
    </xf>
    <xf numFmtId="0" fontId="115" fillId="0" borderId="22" xfId="0" applyFont="1" applyBorder="1" applyAlignment="1" applyProtection="1">
      <alignment horizontal="center" vertical="center" wrapText="1"/>
      <protection locked="0"/>
    </xf>
    <xf numFmtId="0" fontId="115" fillId="0" borderId="24" xfId="0" applyFont="1" applyBorder="1" applyAlignment="1" applyProtection="1">
      <alignment horizontal="center" vertical="center"/>
      <protection locked="0"/>
    </xf>
    <xf numFmtId="2" fontId="89" fillId="27" borderId="22" xfId="0" applyNumberFormat="1" applyFont="1" applyFill="1" applyBorder="1" applyAlignment="1" applyProtection="1">
      <alignment horizontal="center" vertical="center"/>
      <protection locked="0"/>
    </xf>
    <xf numFmtId="2" fontId="99" fillId="25" borderId="22" xfId="0" applyNumberFormat="1" applyFont="1" applyFill="1" applyBorder="1" applyAlignment="1" applyProtection="1">
      <alignment vertical="center"/>
      <protection locked="0"/>
    </xf>
    <xf numFmtId="0" fontId="99" fillId="25" borderId="22" xfId="0" applyNumberFormat="1" applyFont="1" applyFill="1" applyBorder="1" applyAlignment="1" applyProtection="1">
      <alignment vertical="center"/>
      <protection locked="0"/>
    </xf>
    <xf numFmtId="0" fontId="99" fillId="25" borderId="24" xfId="0" applyNumberFormat="1" applyFont="1" applyFill="1" applyBorder="1" applyAlignment="1" applyProtection="1">
      <alignment vertical="center"/>
      <protection locked="0"/>
    </xf>
    <xf numFmtId="0" fontId="102" fillId="25" borderId="22" xfId="0" applyFont="1" applyFill="1" applyBorder="1" applyAlignment="1" applyProtection="1">
      <alignment wrapText="1"/>
      <protection locked="0"/>
    </xf>
    <xf numFmtId="0" fontId="102" fillId="25" borderId="22" xfId="0" applyFont="1" applyFill="1" applyBorder="1" applyAlignment="1" applyProtection="1">
      <alignment vertical="center" wrapText="1"/>
      <protection locked="0"/>
    </xf>
    <xf numFmtId="0" fontId="102" fillId="25" borderId="24" xfId="0" applyFont="1" applyFill="1" applyBorder="1" applyAlignment="1" applyProtection="1">
      <alignment vertical="center" wrapText="1"/>
      <protection locked="0"/>
    </xf>
    <xf numFmtId="166" fontId="89" fillId="27" borderId="22" xfId="1" applyNumberFormat="1" applyFont="1" applyFill="1" applyBorder="1" applyAlignment="1" applyProtection="1">
      <alignment vertical="center"/>
      <protection locked="0"/>
    </xf>
    <xf numFmtId="166" fontId="106" fillId="25" borderId="22" xfId="1" applyNumberFormat="1" applyFont="1" applyFill="1" applyBorder="1" applyAlignment="1" applyProtection="1">
      <alignment vertical="center"/>
      <protection locked="0"/>
    </xf>
    <xf numFmtId="167" fontId="89" fillId="27" borderId="22" xfId="1" applyNumberFormat="1" applyFont="1" applyFill="1" applyBorder="1" applyAlignment="1" applyProtection="1">
      <alignment vertical="center" wrapText="1"/>
      <protection locked="0"/>
    </xf>
    <xf numFmtId="167" fontId="106" fillId="25" borderId="22" xfId="1" applyNumberFormat="1" applyFont="1" applyFill="1" applyBorder="1" applyAlignment="1" applyProtection="1">
      <alignment vertical="center" wrapText="1"/>
      <protection locked="0"/>
    </xf>
    <xf numFmtId="165" fontId="89" fillId="27" borderId="22" xfId="1" applyNumberFormat="1" applyFont="1" applyFill="1" applyBorder="1" applyAlignment="1" applyProtection="1">
      <alignment vertical="center" wrapText="1"/>
      <protection locked="0"/>
    </xf>
    <xf numFmtId="165" fontId="106" fillId="25" borderId="22" xfId="1" applyNumberFormat="1" applyFont="1" applyFill="1" applyBorder="1" applyAlignment="1" applyProtection="1">
      <alignment vertical="center" wrapText="1"/>
      <protection locked="0"/>
    </xf>
    <xf numFmtId="165" fontId="106" fillId="25" borderId="24" xfId="1" applyNumberFormat="1" applyFont="1" applyFill="1" applyBorder="1" applyAlignment="1" applyProtection="1">
      <alignment vertical="center" wrapText="1"/>
      <protection locked="0"/>
    </xf>
    <xf numFmtId="0" fontId="90" fillId="26" borderId="22" xfId="0" applyFont="1" applyFill="1" applyBorder="1" applyAlignment="1" applyProtection="1">
      <alignment horizontal="center" vertical="center"/>
      <protection locked="0"/>
    </xf>
    <xf numFmtId="0" fontId="117" fillId="25" borderId="22" xfId="0" applyFont="1" applyFill="1" applyBorder="1" applyAlignment="1" applyProtection="1">
      <alignment horizontal="left" vertical="center"/>
      <protection locked="0"/>
    </xf>
    <xf numFmtId="0" fontId="101" fillId="25" borderId="22" xfId="0" applyFont="1" applyFill="1" applyBorder="1" applyAlignment="1" applyProtection="1">
      <alignment horizontal="center" vertical="center"/>
      <protection locked="0"/>
    </xf>
    <xf numFmtId="0" fontId="117" fillId="25" borderId="22" xfId="0" applyFont="1" applyFill="1" applyBorder="1" applyAlignment="1" applyProtection="1">
      <alignment horizontal="center" vertical="center"/>
      <protection locked="0"/>
    </xf>
    <xf numFmtId="0" fontId="117" fillId="25" borderId="24" xfId="0" applyFont="1" applyFill="1" applyBorder="1" applyAlignment="1" applyProtection="1">
      <alignment horizontal="center" vertical="center"/>
      <protection locked="0"/>
    </xf>
    <xf numFmtId="0" fontId="99" fillId="0" borderId="22" xfId="0" applyFont="1" applyFill="1" applyBorder="1" applyAlignment="1" applyProtection="1">
      <alignment horizontal="center"/>
      <protection locked="0"/>
    </xf>
    <xf numFmtId="0" fontId="99" fillId="25" borderId="24" xfId="0" applyFont="1" applyFill="1" applyBorder="1" applyAlignment="1" applyProtection="1">
      <alignment horizontal="center" vertical="center"/>
      <protection locked="0"/>
    </xf>
    <xf numFmtId="0" fontId="102" fillId="28" borderId="22" xfId="0" applyFont="1" applyFill="1" applyBorder="1" applyAlignment="1" applyProtection="1">
      <alignment vertical="center" wrapText="1"/>
      <protection locked="0"/>
    </xf>
    <xf numFmtId="0" fontId="106" fillId="29" borderId="22" xfId="0" applyFont="1" applyFill="1" applyBorder="1" applyAlignment="1" applyProtection="1">
      <alignment horizontal="center" vertical="center" wrapText="1"/>
      <protection locked="0"/>
    </xf>
    <xf numFmtId="0" fontId="106" fillId="25" borderId="22" xfId="0" applyFont="1" applyFill="1" applyBorder="1" applyAlignment="1" applyProtection="1">
      <protection locked="0"/>
    </xf>
    <xf numFmtId="0" fontId="118" fillId="28" borderId="22" xfId="0" applyFont="1" applyFill="1" applyBorder="1" applyAlignment="1" applyProtection="1">
      <alignment horizontal="center" vertical="center" wrapText="1"/>
      <protection locked="0"/>
    </xf>
    <xf numFmtId="0" fontId="118" fillId="28" borderId="24" xfId="0" applyFont="1" applyFill="1" applyBorder="1" applyAlignment="1" applyProtection="1">
      <alignment horizontal="center" vertical="center" wrapText="1"/>
      <protection locked="0"/>
    </xf>
    <xf numFmtId="10" fontId="131" fillId="27" borderId="22" xfId="5" applyNumberFormat="1" applyFont="1" applyFill="1" applyBorder="1" applyAlignment="1">
      <alignment horizontal="center"/>
    </xf>
    <xf numFmtId="43" fontId="132" fillId="25" borderId="22" xfId="1" applyFont="1" applyFill="1" applyBorder="1" applyAlignment="1" applyProtection="1">
      <protection locked="0"/>
    </xf>
    <xf numFmtId="10" fontId="90" fillId="25" borderId="22" xfId="0" applyNumberFormat="1" applyFont="1" applyFill="1" applyBorder="1" applyAlignment="1" applyProtection="1">
      <alignment vertical="center" wrapText="1"/>
      <protection locked="0"/>
    </xf>
    <xf numFmtId="10" fontId="90" fillId="25" borderId="22" xfId="0" applyNumberFormat="1" applyFont="1" applyFill="1" applyBorder="1" applyAlignment="1" applyProtection="1">
      <alignment horizontal="center" vertical="center" wrapText="1"/>
      <protection locked="0"/>
    </xf>
    <xf numFmtId="10" fontId="134" fillId="27" borderId="22" xfId="5" applyNumberFormat="1" applyFont="1" applyFill="1" applyBorder="1" applyAlignment="1">
      <alignment horizontal="center"/>
    </xf>
    <xf numFmtId="0" fontId="132" fillId="0" borderId="22" xfId="1" applyNumberFormat="1" applyFont="1" applyBorder="1" applyAlignment="1" applyProtection="1">
      <alignment horizontal="center" vertical="center"/>
      <protection locked="0"/>
    </xf>
    <xf numFmtId="10" fontId="134" fillId="27" borderId="22" xfId="5" applyNumberFormat="1" applyFont="1" applyFill="1" applyBorder="1" applyAlignment="1">
      <alignment horizontal="center" vertical="center"/>
    </xf>
    <xf numFmtId="0" fontId="132" fillId="25" borderId="22" xfId="0" applyFont="1" applyFill="1" applyBorder="1" applyAlignment="1" applyProtection="1">
      <protection locked="0"/>
    </xf>
    <xf numFmtId="10" fontId="134" fillId="25" borderId="22" xfId="5" applyNumberFormat="1" applyFont="1" applyFill="1" applyBorder="1" applyAlignment="1">
      <alignment horizontal="center" vertical="center"/>
    </xf>
    <xf numFmtId="0" fontId="82" fillId="25" borderId="21" xfId="0" applyFont="1" applyFill="1" applyBorder="1" applyAlignment="1" applyProtection="1">
      <alignment horizontal="center" vertical="center"/>
      <protection locked="0"/>
    </xf>
    <xf numFmtId="0" fontId="101" fillId="25" borderId="22" xfId="0" applyFont="1" applyFill="1" applyBorder="1" applyAlignment="1" applyProtection="1">
      <alignment horizontal="right" vertical="top" wrapText="1" indent="1"/>
      <protection locked="0"/>
    </xf>
    <xf numFmtId="0" fontId="99" fillId="25" borderId="22" xfId="0" applyFont="1" applyFill="1" applyBorder="1" applyAlignment="1" applyProtection="1">
      <alignment horizontal="right" indent="1"/>
      <protection locked="0"/>
    </xf>
    <xf numFmtId="0" fontId="117" fillId="29" borderId="22" xfId="0" applyFont="1" applyFill="1" applyBorder="1" applyAlignment="1" applyProtection="1">
      <alignment horizontal="center" vertical="center" wrapText="1"/>
      <protection locked="0"/>
    </xf>
    <xf numFmtId="0" fontId="117" fillId="25" borderId="22" xfId="0" applyFont="1" applyFill="1" applyBorder="1" applyAlignment="1" applyProtection="1">
      <alignment horizontal="center"/>
      <protection locked="0"/>
    </xf>
    <xf numFmtId="0" fontId="120" fillId="28" borderId="22" xfId="0" applyFont="1" applyFill="1" applyBorder="1" applyAlignment="1" applyProtection="1">
      <alignment horizontal="center" vertical="center" wrapText="1"/>
      <protection locked="0"/>
    </xf>
    <xf numFmtId="0" fontId="120" fillId="28" borderId="24" xfId="0" applyFont="1" applyFill="1" applyBorder="1" applyAlignment="1" applyProtection="1">
      <alignment horizontal="center" vertical="center" wrapText="1"/>
      <protection locked="0"/>
    </xf>
    <xf numFmtId="0" fontId="110" fillId="0" borderId="22" xfId="0" applyFont="1" applyBorder="1" applyAlignment="1" applyProtection="1">
      <alignment horizontal="center" vertical="center"/>
      <protection locked="0"/>
    </xf>
    <xf numFmtId="10" fontId="90" fillId="27" borderId="22" xfId="5" applyNumberFormat="1" applyFont="1" applyFill="1" applyBorder="1" applyAlignment="1" applyProtection="1">
      <alignment horizontal="center" vertical="center" wrapText="1"/>
      <protection locked="0"/>
    </xf>
    <xf numFmtId="10" fontId="90" fillId="27" borderId="22" xfId="5" applyNumberFormat="1" applyFont="1" applyFill="1" applyBorder="1" applyAlignment="1" applyProtection="1">
      <alignment horizontal="center" vertical="center"/>
      <protection locked="0"/>
    </xf>
    <xf numFmtId="43" fontId="110" fillId="25" borderId="22" xfId="1" applyFont="1" applyFill="1" applyBorder="1" applyAlignment="1" applyProtection="1">
      <alignment vertical="center" wrapText="1"/>
      <protection locked="0"/>
    </xf>
    <xf numFmtId="43" fontId="110" fillId="25" borderId="24" xfId="1" applyFont="1" applyFill="1" applyBorder="1" applyAlignment="1" applyProtection="1">
      <alignment horizontal="center" vertical="center"/>
      <protection locked="0"/>
    </xf>
    <xf numFmtId="0" fontId="110" fillId="0" borderId="22" xfId="0" applyFont="1" applyBorder="1" applyAlignment="1" applyProtection="1">
      <alignment horizontal="center" vertical="center" wrapText="1"/>
      <protection locked="0"/>
    </xf>
    <xf numFmtId="0" fontId="132" fillId="25" borderId="22" xfId="0" applyFont="1" applyFill="1" applyBorder="1" applyProtection="1">
      <protection locked="0"/>
    </xf>
    <xf numFmtId="10" fontId="110" fillId="25" borderId="22" xfId="0" applyNumberFormat="1" applyFont="1" applyFill="1" applyBorder="1" applyAlignment="1" applyProtection="1">
      <alignment vertical="center" wrapText="1"/>
      <protection locked="0"/>
    </xf>
    <xf numFmtId="10" fontId="110" fillId="25" borderId="22" xfId="0" applyNumberFormat="1" applyFont="1" applyFill="1" applyBorder="1" applyAlignment="1" applyProtection="1">
      <alignment vertical="center"/>
      <protection locked="0"/>
    </xf>
    <xf numFmtId="10" fontId="110" fillId="25" borderId="24" xfId="0" applyNumberFormat="1" applyFont="1" applyFill="1" applyBorder="1" applyAlignment="1" applyProtection="1">
      <alignment horizontal="center" vertical="center"/>
      <protection locked="0"/>
    </xf>
    <xf numFmtId="0" fontId="92" fillId="25" borderId="21" xfId="0" applyFont="1" applyFill="1" applyBorder="1" applyAlignment="1" applyProtection="1">
      <alignment horizontal="center" vertical="center"/>
      <protection locked="0"/>
    </xf>
    <xf numFmtId="0" fontId="120" fillId="6" borderId="22" xfId="0" applyFont="1" applyFill="1" applyBorder="1" applyAlignment="1" applyProtection="1">
      <alignment horizontal="center" vertical="center" wrapText="1"/>
      <protection locked="0"/>
    </xf>
    <xf numFmtId="0" fontId="118" fillId="28" borderId="22" xfId="0" applyFont="1" applyFill="1" applyBorder="1" applyAlignment="1" applyProtection="1">
      <alignment vertical="center" wrapText="1"/>
      <protection locked="0"/>
    </xf>
    <xf numFmtId="0" fontId="132" fillId="25" borderId="135" xfId="0" applyFont="1" applyFill="1" applyBorder="1" applyAlignment="1"/>
    <xf numFmtId="0" fontId="132" fillId="25" borderId="94" xfId="0" applyFont="1" applyFill="1" applyBorder="1" applyAlignment="1"/>
    <xf numFmtId="0" fontId="90" fillId="25" borderId="135" xfId="0" applyFont="1" applyFill="1" applyBorder="1" applyAlignment="1" applyProtection="1">
      <protection locked="0"/>
    </xf>
    <xf numFmtId="0" fontId="90" fillId="25" borderId="94" xfId="0" applyFont="1" applyFill="1" applyBorder="1" applyAlignment="1" applyProtection="1">
      <protection locked="0"/>
    </xf>
    <xf numFmtId="0" fontId="135" fillId="26" borderId="22" xfId="0" applyFont="1" applyFill="1" applyBorder="1" applyAlignment="1">
      <alignment horizontal="center" vertical="center"/>
    </xf>
    <xf numFmtId="168" fontId="136" fillId="0" borderId="22" xfId="1" applyNumberFormat="1" applyFont="1" applyBorder="1" applyAlignment="1" applyProtection="1">
      <protection locked="0"/>
    </xf>
    <xf numFmtId="168" fontId="136" fillId="0" borderId="22" xfId="1" applyNumberFormat="1" applyFont="1" applyBorder="1" applyProtection="1">
      <protection locked="0"/>
    </xf>
    <xf numFmtId="2" fontId="136" fillId="0" borderId="22" xfId="0" applyNumberFormat="1" applyFont="1" applyBorder="1"/>
    <xf numFmtId="168" fontId="109" fillId="27" borderId="22" xfId="1" applyNumberFormat="1" applyFont="1" applyFill="1" applyBorder="1" applyAlignment="1" applyProtection="1">
      <protection locked="0"/>
    </xf>
    <xf numFmtId="168" fontId="136" fillId="0" borderId="22" xfId="1" applyNumberFormat="1" applyFont="1" applyBorder="1" applyAlignment="1" applyProtection="1">
      <alignment horizontal="right" vertical="center"/>
      <protection locked="0"/>
    </xf>
    <xf numFmtId="0" fontId="136" fillId="25" borderId="22" xfId="0" applyFont="1" applyFill="1" applyBorder="1"/>
    <xf numFmtId="0" fontId="127" fillId="29" borderId="22" xfId="0" applyFont="1" applyFill="1" applyBorder="1" applyAlignment="1" applyProtection="1">
      <alignment horizontal="center" vertical="center" wrapText="1"/>
      <protection locked="0"/>
    </xf>
    <xf numFmtId="1" fontId="88" fillId="27" borderId="22" xfId="0" applyNumberFormat="1" applyFont="1" applyFill="1" applyBorder="1" applyAlignment="1" applyProtection="1">
      <alignment horizontal="center" vertical="center" wrapText="1"/>
      <protection locked="0"/>
    </xf>
    <xf numFmtId="2" fontId="127" fillId="26" borderId="22" xfId="0" applyNumberFormat="1" applyFont="1" applyFill="1" applyBorder="1" applyAlignment="1">
      <alignment horizontal="center" vertical="center"/>
    </xf>
    <xf numFmtId="2" fontId="137" fillId="26" borderId="22" xfId="0" applyNumberFormat="1" applyFont="1" applyFill="1" applyBorder="1" applyAlignment="1">
      <alignment horizontal="center" vertical="center"/>
    </xf>
    <xf numFmtId="0" fontId="137" fillId="26" borderId="22" xfId="0" applyFont="1" applyFill="1" applyBorder="1" applyAlignment="1">
      <alignment horizontal="center" vertical="center"/>
    </xf>
    <xf numFmtId="0" fontId="137" fillId="26" borderId="22" xfId="0" applyFont="1" applyFill="1" applyBorder="1" applyAlignment="1">
      <alignment horizontal="left" vertical="center"/>
    </xf>
    <xf numFmtId="0" fontId="91" fillId="19" borderId="22" xfId="0" applyFont="1" applyFill="1" applyBorder="1" applyAlignment="1" applyProtection="1">
      <alignment vertical="center" wrapText="1"/>
      <protection locked="0"/>
    </xf>
    <xf numFmtId="0" fontId="91" fillId="18" borderId="22" xfId="0" applyFont="1" applyFill="1" applyBorder="1" applyAlignment="1" applyProtection="1">
      <alignment vertical="center" wrapText="1"/>
      <protection locked="0"/>
    </xf>
    <xf numFmtId="0" fontId="132" fillId="25" borderId="135" xfId="0" applyFont="1" applyFill="1" applyBorder="1" applyAlignment="1" applyProtection="1">
      <protection locked="0"/>
    </xf>
    <xf numFmtId="0" fontId="132" fillId="25" borderId="94" xfId="0" applyFont="1" applyFill="1" applyBorder="1" applyAlignment="1" applyProtection="1">
      <protection locked="0"/>
    </xf>
    <xf numFmtId="0" fontId="132" fillId="25" borderId="21" xfId="0" applyFont="1" applyFill="1" applyBorder="1" applyAlignment="1" applyProtection="1">
      <alignment horizontal="center" vertical="center"/>
      <protection locked="0"/>
    </xf>
    <xf numFmtId="0" fontId="132" fillId="0" borderId="24" xfId="0" applyFont="1" applyBorder="1" applyAlignment="1" applyProtection="1">
      <alignment horizontal="center"/>
      <protection locked="0"/>
    </xf>
    <xf numFmtId="0" fontId="132" fillId="0" borderId="22" xfId="0" applyFont="1" applyBorder="1" applyAlignment="1" applyProtection="1">
      <alignment horizontal="center" vertical="center"/>
      <protection locked="0"/>
    </xf>
    <xf numFmtId="0" fontId="132" fillId="0" borderId="24" xfId="0" applyFont="1" applyBorder="1" applyAlignment="1" applyProtection="1">
      <alignment horizontal="center" vertical="center"/>
      <protection locked="0"/>
    </xf>
    <xf numFmtId="0" fontId="133" fillId="25" borderId="22" xfId="0" applyFont="1" applyFill="1" applyBorder="1" applyAlignment="1" applyProtection="1">
      <alignment horizontal="center" vertical="center"/>
      <protection locked="0"/>
    </xf>
    <xf numFmtId="2" fontId="132" fillId="0" borderId="22" xfId="0" applyNumberFormat="1" applyFont="1" applyBorder="1" applyAlignment="1" applyProtection="1">
      <alignment horizontal="center"/>
      <protection locked="0"/>
    </xf>
    <xf numFmtId="2" fontId="132" fillId="25" borderId="22" xfId="0" applyNumberFormat="1" applyFont="1" applyFill="1" applyBorder="1" applyAlignment="1" applyProtection="1">
      <alignment horizontal="center"/>
      <protection locked="0"/>
    </xf>
    <xf numFmtId="2" fontId="134" fillId="25" borderId="22" xfId="0" applyNumberFormat="1" applyFont="1" applyFill="1" applyBorder="1" applyAlignment="1" applyProtection="1">
      <alignment horizontal="center"/>
      <protection locked="0"/>
    </xf>
    <xf numFmtId="2" fontId="90" fillId="26" borderId="22" xfId="0" applyNumberFormat="1" applyFont="1" applyFill="1" applyBorder="1" applyAlignment="1" applyProtection="1">
      <alignment horizontal="center"/>
      <protection locked="0"/>
    </xf>
    <xf numFmtId="2" fontId="132" fillId="25" borderId="22" xfId="0" applyNumberFormat="1" applyFont="1" applyFill="1" applyBorder="1" applyProtection="1">
      <protection locked="0"/>
    </xf>
    <xf numFmtId="2" fontId="127" fillId="26" borderId="22" xfId="0" applyNumberFormat="1" applyFont="1" applyFill="1" applyBorder="1" applyAlignment="1" applyProtection="1">
      <alignment horizontal="center" vertical="center"/>
      <protection locked="0"/>
    </xf>
    <xf numFmtId="2" fontId="99" fillId="25" borderId="22" xfId="0" applyNumberFormat="1" applyFont="1" applyFill="1" applyBorder="1" applyAlignment="1" applyProtection="1">
      <alignment horizontal="center"/>
      <protection locked="0"/>
    </xf>
    <xf numFmtId="2" fontId="134" fillId="25" borderId="22" xfId="0" applyNumberFormat="1" applyFont="1" applyFill="1" applyBorder="1" applyAlignment="1" applyProtection="1">
      <alignment horizontal="center" vertical="center"/>
      <protection locked="0"/>
    </xf>
    <xf numFmtId="2" fontId="131" fillId="26" borderId="22" xfId="0" applyNumberFormat="1" applyFont="1" applyFill="1" applyBorder="1" applyAlignment="1" applyProtection="1">
      <alignment horizontal="center" vertical="center"/>
      <protection locked="0"/>
    </xf>
    <xf numFmtId="2" fontId="131" fillId="25" borderId="22" xfId="0" applyNumberFormat="1" applyFont="1" applyFill="1" applyBorder="1" applyAlignment="1" applyProtection="1">
      <alignment horizontal="center" vertical="center"/>
      <protection locked="0"/>
    </xf>
    <xf numFmtId="2" fontId="137" fillId="26" borderId="22" xfId="0" applyNumberFormat="1" applyFont="1" applyFill="1" applyBorder="1" applyAlignment="1" applyProtection="1">
      <alignment horizontal="center" vertical="center"/>
      <protection locked="0"/>
    </xf>
    <xf numFmtId="0" fontId="132" fillId="25" borderId="22" xfId="0" applyFont="1" applyFill="1" applyBorder="1" applyAlignment="1" applyProtection="1">
      <alignment horizontal="center"/>
      <protection locked="0"/>
    </xf>
    <xf numFmtId="1" fontId="132" fillId="0" borderId="22" xfId="0" applyNumberFormat="1" applyFont="1" applyBorder="1" applyAlignment="1" applyProtection="1">
      <alignment horizontal="center"/>
      <protection locked="0"/>
    </xf>
    <xf numFmtId="1" fontId="132" fillId="25" borderId="22" xfId="0" applyNumberFormat="1" applyFont="1" applyFill="1" applyBorder="1" applyAlignment="1" applyProtection="1">
      <alignment horizontal="center"/>
      <protection locked="0"/>
    </xf>
    <xf numFmtId="0" fontId="131" fillId="26" borderId="22" xfId="0" applyFont="1" applyFill="1" applyBorder="1" applyAlignment="1" applyProtection="1">
      <alignment horizontal="center" vertical="center"/>
      <protection locked="0"/>
    </xf>
    <xf numFmtId="0" fontId="131" fillId="25" borderId="22" xfId="0" applyFont="1" applyFill="1" applyBorder="1" applyAlignment="1" applyProtection="1">
      <alignment horizontal="center" vertical="center"/>
      <protection locked="0"/>
    </xf>
    <xf numFmtId="0" fontId="137" fillId="26" borderId="22" xfId="0" applyFont="1" applyFill="1" applyBorder="1" applyAlignment="1" applyProtection="1">
      <alignment horizontal="center" vertical="center"/>
      <protection locked="0"/>
    </xf>
    <xf numFmtId="0" fontId="137" fillId="26" borderId="22" xfId="0" applyFont="1" applyFill="1" applyBorder="1" applyAlignment="1" applyProtection="1">
      <alignment horizontal="left" vertical="center"/>
      <protection locked="0"/>
    </xf>
    <xf numFmtId="0" fontId="132" fillId="0" borderId="21" xfId="0" applyFont="1" applyBorder="1" applyAlignment="1" applyProtection="1">
      <alignment horizontal="center" vertical="center"/>
      <protection locked="0"/>
    </xf>
    <xf numFmtId="0" fontId="135" fillId="26" borderId="22" xfId="0" applyFont="1" applyFill="1" applyBorder="1" applyAlignment="1" applyProtection="1">
      <alignment horizontal="center" vertical="center"/>
      <protection locked="0"/>
    </xf>
    <xf numFmtId="2" fontId="136" fillId="0" borderId="22" xfId="0" applyNumberFormat="1" applyFont="1" applyBorder="1" applyProtection="1">
      <protection locked="0"/>
    </xf>
    <xf numFmtId="0" fontId="136" fillId="25" borderId="22" xfId="0" applyFont="1" applyFill="1" applyBorder="1" applyProtection="1">
      <protection locked="0"/>
    </xf>
    <xf numFmtId="10" fontId="134" fillId="25" borderId="22" xfId="5" applyNumberFormat="1" applyFont="1" applyFill="1"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131" fillId="0" borderId="69" xfId="0" applyFont="1" applyBorder="1" applyAlignment="1" applyProtection="1">
      <alignment horizontal="left" vertical="center"/>
      <protection locked="0"/>
    </xf>
    <xf numFmtId="0" fontId="131" fillId="0" borderId="0" xfId="0" applyFont="1" applyBorder="1" applyProtection="1">
      <protection locked="0"/>
    </xf>
    <xf numFmtId="0" fontId="131" fillId="0" borderId="70" xfId="0" applyFont="1" applyBorder="1" applyProtection="1">
      <protection locked="0"/>
    </xf>
    <xf numFmtId="0" fontId="130" fillId="0" borderId="69" xfId="0" applyFont="1" applyBorder="1" applyAlignment="1" applyProtection="1">
      <alignment horizontal="center" vertical="center"/>
      <protection locked="0"/>
    </xf>
    <xf numFmtId="0" fontId="132" fillId="0" borderId="22" xfId="0" applyFont="1" applyBorder="1" applyAlignment="1">
      <alignment horizontal="center"/>
    </xf>
    <xf numFmtId="0" fontId="90" fillId="29" borderId="22" xfId="0" applyFont="1" applyFill="1" applyBorder="1" applyAlignment="1" applyProtection="1">
      <alignment horizontal="center" vertical="center" wrapText="1"/>
      <protection locked="0"/>
    </xf>
    <xf numFmtId="0" fontId="86" fillId="27" borderId="22" xfId="0" applyFont="1" applyFill="1" applyBorder="1" applyAlignment="1" applyProtection="1">
      <alignment horizontal="center" vertical="center"/>
      <protection locked="0"/>
    </xf>
    <xf numFmtId="0" fontId="86" fillId="27" borderId="22" xfId="0" applyFont="1" applyFill="1" applyBorder="1" applyAlignment="1" applyProtection="1">
      <alignment horizontal="center"/>
      <protection locked="0"/>
    </xf>
    <xf numFmtId="0" fontId="90" fillId="26" borderId="22" xfId="0" applyFont="1" applyFill="1" applyBorder="1" applyAlignment="1" applyProtection="1">
      <alignment horizontal="center" vertical="center" wrapText="1"/>
      <protection locked="0"/>
    </xf>
    <xf numFmtId="0" fontId="89" fillId="26" borderId="22" xfId="0" applyFont="1" applyFill="1" applyBorder="1" applyAlignment="1" applyProtection="1">
      <alignment horizontal="center" vertical="center"/>
      <protection locked="0"/>
    </xf>
    <xf numFmtId="0" fontId="89" fillId="26" borderId="24" xfId="0" applyFont="1" applyFill="1" applyBorder="1" applyAlignment="1" applyProtection="1">
      <alignment horizontal="center" vertical="center"/>
      <protection locked="0"/>
    </xf>
    <xf numFmtId="0" fontId="82" fillId="26" borderId="22" xfId="0" applyFont="1" applyFill="1" applyBorder="1" applyAlignment="1" applyProtection="1">
      <alignment horizontal="center" vertical="center"/>
      <protection locked="0"/>
    </xf>
    <xf numFmtId="0" fontId="85" fillId="26" borderId="22" xfId="0" applyFont="1" applyFill="1" applyBorder="1" applyAlignment="1" applyProtection="1">
      <alignment horizontal="center" vertical="center"/>
      <protection locked="0"/>
    </xf>
    <xf numFmtId="0" fontId="132" fillId="0" borderId="22" xfId="0" applyFont="1" applyBorder="1" applyAlignment="1" applyProtection="1">
      <alignment horizontal="center"/>
      <protection locked="0"/>
    </xf>
    <xf numFmtId="0" fontId="94" fillId="25" borderId="22" xfId="0" applyFont="1" applyFill="1" applyBorder="1" applyAlignment="1" applyProtection="1">
      <alignment horizontal="center" vertical="center"/>
      <protection locked="0"/>
    </xf>
    <xf numFmtId="0" fontId="86" fillId="25" borderId="22" xfId="0" applyFont="1" applyFill="1" applyBorder="1" applyAlignment="1" applyProtection="1">
      <alignment horizontal="center" vertical="center"/>
      <protection locked="0"/>
    </xf>
    <xf numFmtId="0" fontId="90" fillId="29" borderId="22" xfId="0" applyFont="1" applyFill="1" applyBorder="1" applyAlignment="1" applyProtection="1">
      <alignment horizontal="center" vertical="center" wrapText="1"/>
      <protection locked="0"/>
    </xf>
    <xf numFmtId="0" fontId="90" fillId="26" borderId="22" xfId="0" applyFont="1" applyFill="1" applyBorder="1" applyAlignment="1" applyProtection="1">
      <alignment horizontal="center" vertical="center" wrapText="1"/>
      <protection locked="0"/>
    </xf>
    <xf numFmtId="0" fontId="89" fillId="26" borderId="22" xfId="0" applyFont="1" applyFill="1" applyBorder="1" applyAlignment="1" applyProtection="1">
      <alignment horizontal="center" vertical="center"/>
      <protection locked="0"/>
    </xf>
    <xf numFmtId="0" fontId="89" fillId="26" borderId="24" xfId="0" applyFont="1" applyFill="1" applyBorder="1" applyAlignment="1" applyProtection="1">
      <alignment horizontal="center" vertical="center"/>
      <protection locked="0"/>
    </xf>
    <xf numFmtId="0" fontId="85" fillId="26" borderId="22" xfId="0" applyFont="1" applyFill="1" applyBorder="1" applyAlignment="1" applyProtection="1">
      <alignment horizontal="center" vertical="center"/>
      <protection locked="0"/>
    </xf>
    <xf numFmtId="0" fontId="82" fillId="26" borderId="22" xfId="0" applyFont="1" applyFill="1" applyBorder="1" applyAlignment="1" applyProtection="1">
      <alignment horizontal="center" vertical="center"/>
      <protection locked="0"/>
    </xf>
    <xf numFmtId="0" fontId="132" fillId="0" borderId="22" xfId="0" applyFont="1" applyBorder="1" applyAlignment="1" applyProtection="1">
      <alignment horizontal="center"/>
      <protection locked="0"/>
    </xf>
    <xf numFmtId="0" fontId="129" fillId="0" borderId="0" xfId="0" applyFont="1" applyFill="1" applyBorder="1" applyAlignment="1" applyProtection="1">
      <alignment horizontal="center" vertical="center"/>
      <protection locked="0"/>
    </xf>
    <xf numFmtId="0" fontId="99" fillId="0" borderId="0" xfId="0" applyFont="1" applyFill="1" applyBorder="1" applyAlignment="1" applyProtection="1">
      <alignment vertical="center"/>
      <protection locked="0"/>
    </xf>
    <xf numFmtId="0" fontId="99" fillId="0" borderId="0" xfId="0" applyFont="1" applyFill="1" applyAlignment="1" applyProtection="1">
      <alignment vertical="center"/>
      <protection locked="0"/>
    </xf>
    <xf numFmtId="0" fontId="129" fillId="0" borderId="0" xfId="0" applyFont="1" applyFill="1" applyBorder="1" applyAlignment="1" applyProtection="1">
      <alignment horizontal="center" vertical="center" wrapText="1"/>
      <protection locked="0"/>
    </xf>
    <xf numFmtId="49" fontId="138" fillId="0" borderId="0" xfId="0" applyNumberFormat="1" applyFont="1" applyFill="1" applyAlignment="1" applyProtection="1">
      <alignment horizontal="center"/>
      <protection locked="0"/>
    </xf>
    <xf numFmtId="49" fontId="139" fillId="0" borderId="0" xfId="0" applyNumberFormat="1" applyFont="1" applyFill="1" applyAlignment="1" applyProtection="1">
      <alignment horizontal="center" wrapText="1"/>
      <protection locked="0"/>
    </xf>
    <xf numFmtId="49" fontId="138" fillId="0" borderId="0" xfId="0" applyNumberFormat="1" applyFont="1" applyAlignment="1" applyProtection="1">
      <alignment horizontal="center"/>
      <protection locked="0"/>
    </xf>
    <xf numFmtId="49" fontId="138" fillId="0" borderId="0" xfId="0" applyNumberFormat="1" applyFont="1" applyFill="1" applyAlignment="1" applyProtection="1">
      <alignment horizontal="center" wrapText="1"/>
      <protection locked="0"/>
    </xf>
    <xf numFmtId="49" fontId="139" fillId="0" borderId="0" xfId="0" applyNumberFormat="1" applyFont="1" applyFill="1" applyAlignment="1" applyProtection="1">
      <alignment horizontal="center"/>
      <protection locked="0"/>
    </xf>
    <xf numFmtId="49" fontId="138" fillId="0" borderId="0" xfId="0" applyNumberFormat="1" applyFont="1" applyFill="1" applyAlignment="1" applyProtection="1">
      <alignment horizontal="center" vertical="center"/>
      <protection locked="0"/>
    </xf>
    <xf numFmtId="1" fontId="138" fillId="0" borderId="0" xfId="0" applyNumberFormat="1" applyFont="1" applyFill="1" applyAlignment="1" applyProtection="1">
      <alignment horizontal="center"/>
      <protection locked="0"/>
    </xf>
    <xf numFmtId="49" fontId="138" fillId="0" borderId="0" xfId="0" applyNumberFormat="1" applyFont="1" applyFill="1" applyAlignment="1" applyProtection="1">
      <alignment horizontal="left" wrapText="1"/>
      <protection locked="0"/>
    </xf>
    <xf numFmtId="0" fontId="0" fillId="0" borderId="0" xfId="0" applyFill="1" applyProtection="1">
      <protection hidden="1"/>
    </xf>
    <xf numFmtId="0" fontId="0" fillId="0" borderId="0" xfId="0" applyFill="1" applyBorder="1" applyAlignment="1" applyProtection="1">
      <alignment horizontal="left"/>
      <protection hidden="1"/>
    </xf>
    <xf numFmtId="0" fontId="0" fillId="0" borderId="0" xfId="0" applyFill="1" applyBorder="1" applyAlignment="1" applyProtection="1">
      <alignment horizontal="center"/>
      <protection hidden="1"/>
    </xf>
    <xf numFmtId="0" fontId="0" fillId="0" borderId="0" xfId="0" applyFill="1" applyAlignment="1" applyProtection="1">
      <alignment horizontal="left"/>
      <protection hidden="1"/>
    </xf>
    <xf numFmtId="0" fontId="12" fillId="0" borderId="0" xfId="0" applyFont="1" applyFill="1" applyAlignment="1" applyProtection="1">
      <alignment horizontal="center" vertical="center"/>
      <protection hidden="1"/>
    </xf>
    <xf numFmtId="0" fontId="0" fillId="10" borderId="0" xfId="0" applyFill="1" applyAlignment="1" applyProtection="1">
      <alignment horizontal="left"/>
      <protection hidden="1"/>
    </xf>
    <xf numFmtId="0" fontId="12" fillId="10" borderId="0" xfId="0" applyFont="1" applyFill="1" applyAlignment="1" applyProtection="1">
      <alignment horizontal="center" vertical="center"/>
      <protection hidden="1"/>
    </xf>
    <xf numFmtId="0" fontId="11" fillId="10" borderId="0" xfId="0" applyFont="1" applyFill="1" applyAlignment="1" applyProtection="1">
      <alignment horizontal="left"/>
      <protection hidden="1"/>
    </xf>
    <xf numFmtId="0" fontId="0" fillId="10" borderId="0" xfId="0" applyFill="1" applyProtection="1">
      <protection hidden="1"/>
    </xf>
    <xf numFmtId="0" fontId="0" fillId="10" borderId="97" xfId="0" applyFill="1" applyBorder="1" applyAlignment="1" applyProtection="1">
      <alignment horizontal="left"/>
      <protection hidden="1"/>
    </xf>
    <xf numFmtId="0" fontId="0" fillId="10" borderId="98" xfId="0" applyFill="1" applyBorder="1" applyProtection="1">
      <protection hidden="1"/>
    </xf>
    <xf numFmtId="0" fontId="0" fillId="10" borderId="103" xfId="0" applyFill="1" applyBorder="1" applyAlignment="1" applyProtection="1">
      <alignment horizontal="left" vertical="top"/>
      <protection hidden="1"/>
    </xf>
    <xf numFmtId="0" fontId="15" fillId="10" borderId="73" xfId="0" applyFont="1" applyFill="1" applyBorder="1" applyAlignment="1" applyProtection="1">
      <alignment horizontal="left" vertical="top"/>
      <protection hidden="1"/>
    </xf>
    <xf numFmtId="0" fontId="18" fillId="10" borderId="22" xfId="0" applyFont="1" applyFill="1" applyBorder="1" applyAlignment="1" applyProtection="1">
      <alignment horizontal="left" vertical="top" wrapText="1"/>
      <protection hidden="1"/>
    </xf>
    <xf numFmtId="0" fontId="12" fillId="10" borderId="94" xfId="0" applyFont="1" applyFill="1" applyBorder="1" applyAlignment="1" applyProtection="1">
      <alignment horizontal="center" vertical="center"/>
      <protection hidden="1"/>
    </xf>
    <xf numFmtId="0" fontId="11" fillId="10" borderId="25" xfId="0" applyFont="1" applyFill="1" applyBorder="1" applyAlignment="1" applyProtection="1">
      <alignment horizontal="left" vertical="top" wrapText="1"/>
      <protection hidden="1"/>
    </xf>
    <xf numFmtId="0" fontId="18" fillId="10" borderId="4" xfId="0" applyFont="1" applyFill="1" applyBorder="1" applyAlignment="1" applyProtection="1">
      <alignment horizontal="left" vertical="top" wrapText="1"/>
      <protection hidden="1"/>
    </xf>
    <xf numFmtId="0" fontId="0" fillId="10" borderId="87" xfId="0" applyFill="1" applyBorder="1" applyAlignment="1" applyProtection="1">
      <alignment horizontal="left" vertical="top"/>
      <protection hidden="1"/>
    </xf>
    <xf numFmtId="0" fontId="11" fillId="10" borderId="8" xfId="0" applyFont="1" applyFill="1" applyBorder="1" applyAlignment="1" applyProtection="1">
      <alignment horizontal="left" vertical="top" wrapText="1"/>
      <protection hidden="1"/>
    </xf>
    <xf numFmtId="0" fontId="18" fillId="10" borderId="94" xfId="0" applyFont="1" applyFill="1" applyBorder="1" applyAlignment="1" applyProtection="1">
      <alignment horizontal="left" vertical="top" wrapText="1"/>
      <protection hidden="1"/>
    </xf>
    <xf numFmtId="0" fontId="12" fillId="10" borderId="22" xfId="0" applyFont="1" applyFill="1" applyBorder="1" applyAlignment="1" applyProtection="1">
      <alignment horizontal="center" vertical="center"/>
      <protection hidden="1"/>
    </xf>
    <xf numFmtId="0" fontId="11" fillId="10" borderId="69" xfId="0" applyFont="1" applyFill="1" applyBorder="1" applyAlignment="1" applyProtection="1">
      <alignment horizontal="left" vertical="top" wrapText="1"/>
      <protection hidden="1"/>
    </xf>
    <xf numFmtId="0" fontId="0" fillId="10" borderId="28" xfId="0" applyFill="1" applyBorder="1" applyAlignment="1" applyProtection="1">
      <alignment horizontal="left" vertical="top"/>
      <protection hidden="1"/>
    </xf>
    <xf numFmtId="0" fontId="18" fillId="2" borderId="22" xfId="0" applyFont="1" applyFill="1" applyBorder="1" applyAlignment="1" applyProtection="1">
      <alignment horizontal="left"/>
      <protection hidden="1"/>
    </xf>
    <xf numFmtId="0" fontId="12" fillId="2" borderId="94" xfId="0" applyFont="1" applyFill="1" applyBorder="1" applyAlignment="1" applyProtection="1">
      <alignment horizontal="center" vertical="center"/>
      <protection hidden="1"/>
    </xf>
    <xf numFmtId="0" fontId="0" fillId="0" borderId="0" xfId="0" applyProtection="1">
      <protection hidden="1"/>
    </xf>
    <xf numFmtId="0" fontId="11" fillId="10" borderId="20" xfId="0" applyFont="1" applyFill="1" applyBorder="1" applyAlignment="1" applyProtection="1">
      <alignment horizontal="left" vertical="center" wrapText="1"/>
      <protection hidden="1"/>
    </xf>
    <xf numFmtId="0" fontId="0" fillId="10" borderId="73" xfId="0" applyFill="1" applyBorder="1" applyAlignment="1" applyProtection="1">
      <alignment horizontal="left" vertical="top"/>
      <protection hidden="1"/>
    </xf>
    <xf numFmtId="0" fontId="40" fillId="10" borderId="11" xfId="0" applyFont="1" applyFill="1" applyBorder="1" applyAlignment="1" applyProtection="1">
      <alignment horizontal="center" vertical="center"/>
      <protection hidden="1"/>
    </xf>
    <xf numFmtId="0" fontId="15" fillId="10" borderId="25" xfId="0" applyFont="1" applyFill="1" applyBorder="1" applyAlignment="1" applyProtection="1">
      <alignment horizontal="left" vertical="center" wrapText="1"/>
      <protection hidden="1"/>
    </xf>
    <xf numFmtId="0" fontId="15" fillId="10" borderId="99" xfId="0" applyFont="1" applyFill="1" applyBorder="1" applyAlignment="1" applyProtection="1">
      <alignment horizontal="left" vertical="top" wrapText="1"/>
      <protection hidden="1"/>
    </xf>
    <xf numFmtId="0" fontId="13" fillId="10" borderId="104" xfId="0" applyFont="1" applyFill="1" applyBorder="1" applyAlignment="1" applyProtection="1">
      <alignment horizontal="center" vertical="center"/>
      <protection hidden="1"/>
    </xf>
    <xf numFmtId="0" fontId="13" fillId="10" borderId="105" xfId="0" applyFont="1" applyFill="1" applyBorder="1" applyAlignment="1" applyProtection="1">
      <alignment horizontal="center" vertical="center" wrapText="1"/>
      <protection hidden="1"/>
    </xf>
    <xf numFmtId="0" fontId="13" fillId="10" borderId="99" xfId="0" applyFont="1" applyFill="1" applyBorder="1" applyAlignment="1" applyProtection="1">
      <alignment horizontal="center" vertical="center"/>
      <protection hidden="1"/>
    </xf>
    <xf numFmtId="0" fontId="11" fillId="10" borderId="73" xfId="0" applyFont="1" applyFill="1" applyBorder="1" applyAlignment="1" applyProtection="1">
      <alignment horizontal="left" vertical="top" wrapText="1"/>
      <protection hidden="1"/>
    </xf>
    <xf numFmtId="0" fontId="18" fillId="10" borderId="94" xfId="0" applyFont="1" applyFill="1" applyBorder="1" applyAlignment="1" applyProtection="1">
      <alignment vertical="top" wrapText="1"/>
      <protection hidden="1"/>
    </xf>
    <xf numFmtId="0" fontId="37" fillId="10" borderId="136" xfId="0" applyFont="1" applyFill="1" applyBorder="1" applyAlignment="1" applyProtection="1">
      <alignment horizontal="left" vertical="top"/>
      <protection hidden="1"/>
    </xf>
    <xf numFmtId="0" fontId="37" fillId="10" borderId="137" xfId="0" applyFont="1" applyFill="1" applyBorder="1" applyAlignment="1" applyProtection="1">
      <alignment horizontal="left" vertical="top"/>
      <protection hidden="1"/>
    </xf>
    <xf numFmtId="0" fontId="37" fillId="10" borderId="69" xfId="0" applyFont="1" applyFill="1" applyBorder="1" applyAlignment="1" applyProtection="1">
      <alignment horizontal="left" vertical="top"/>
      <protection hidden="1"/>
    </xf>
    <xf numFmtId="0" fontId="37" fillId="10" borderId="32" xfId="0" applyFont="1" applyFill="1" applyBorder="1" applyAlignment="1" applyProtection="1">
      <alignment horizontal="left" vertical="top"/>
      <protection hidden="1"/>
    </xf>
    <xf numFmtId="0" fontId="38" fillId="10" borderId="138" xfId="0" applyFont="1" applyFill="1" applyBorder="1" applyAlignment="1" applyProtection="1">
      <alignment horizontal="left" vertical="top" wrapText="1"/>
      <protection hidden="1"/>
    </xf>
    <xf numFmtId="0" fontId="37" fillId="10" borderId="139" xfId="0" applyFont="1" applyFill="1" applyBorder="1" applyAlignment="1" applyProtection="1">
      <alignment horizontal="left" vertical="top"/>
      <protection hidden="1"/>
    </xf>
    <xf numFmtId="0" fontId="26" fillId="10" borderId="140" xfId="0" applyFont="1" applyFill="1" applyBorder="1" applyAlignment="1" applyProtection="1">
      <alignment horizontal="left" vertical="center" wrapText="1"/>
      <protection hidden="1"/>
    </xf>
    <xf numFmtId="0" fontId="0" fillId="10" borderId="141" xfId="0" applyFont="1" applyFill="1" applyBorder="1" applyAlignment="1" applyProtection="1">
      <alignment horizontal="center" vertical="center"/>
      <protection hidden="1"/>
    </xf>
    <xf numFmtId="0" fontId="0" fillId="21" borderId="73" xfId="0" applyFont="1" applyFill="1" applyBorder="1" applyAlignment="1" applyProtection="1">
      <alignment horizontal="left" vertical="center"/>
      <protection hidden="1"/>
    </xf>
    <xf numFmtId="0" fontId="4" fillId="10" borderId="106" xfId="0" applyFont="1" applyFill="1" applyBorder="1" applyAlignment="1" applyProtection="1">
      <protection hidden="1"/>
    </xf>
    <xf numFmtId="0" fontId="0" fillId="10" borderId="6" xfId="0" applyFont="1" applyFill="1" applyBorder="1" applyAlignment="1" applyProtection="1">
      <alignment horizontal="left" vertical="top"/>
      <protection hidden="1"/>
    </xf>
    <xf numFmtId="0" fontId="26" fillId="10" borderId="142" xfId="0" applyFont="1" applyFill="1" applyBorder="1" applyAlignment="1" applyProtection="1">
      <alignment horizontal="left" vertical="center" wrapText="1"/>
      <protection hidden="1"/>
    </xf>
    <xf numFmtId="0" fontId="0" fillId="10" borderId="143" xfId="0" applyFont="1" applyFill="1" applyBorder="1" applyAlignment="1" applyProtection="1">
      <alignment horizontal="left" vertical="top"/>
      <protection hidden="1"/>
    </xf>
    <xf numFmtId="0" fontId="0" fillId="10" borderId="8" xfId="0" applyFont="1" applyFill="1" applyBorder="1" applyAlignment="1" applyProtection="1">
      <alignment horizontal="left" vertical="top"/>
      <protection hidden="1"/>
    </xf>
    <xf numFmtId="0" fontId="26" fillId="10" borderId="144" xfId="0" applyFont="1" applyFill="1" applyBorder="1" applyAlignment="1" applyProtection="1">
      <alignment horizontal="left" vertical="center" wrapText="1"/>
      <protection hidden="1"/>
    </xf>
    <xf numFmtId="0" fontId="26" fillId="10" borderId="0" xfId="0" applyFont="1" applyFill="1" applyBorder="1" applyAlignment="1" applyProtection="1">
      <alignment horizontal="left" vertical="top" wrapText="1"/>
      <protection hidden="1"/>
    </xf>
    <xf numFmtId="0" fontId="26" fillId="10" borderId="131" xfId="0" applyFont="1" applyFill="1" applyBorder="1" applyAlignment="1" applyProtection="1">
      <alignment horizontal="left" vertical="top" wrapText="1"/>
      <protection hidden="1"/>
    </xf>
    <xf numFmtId="0" fontId="0" fillId="10" borderId="6" xfId="0" applyFont="1" applyFill="1" applyBorder="1" applyAlignment="1" applyProtection="1">
      <alignment horizontal="left" vertical="center"/>
      <protection hidden="1"/>
    </xf>
    <xf numFmtId="0" fontId="0" fillId="10" borderId="143" xfId="0" applyFont="1" applyFill="1" applyBorder="1" applyAlignment="1" applyProtection="1">
      <alignment horizontal="left" vertical="center"/>
      <protection hidden="1"/>
    </xf>
    <xf numFmtId="0" fontId="26" fillId="10" borderId="37" xfId="0" applyFont="1" applyFill="1" applyBorder="1" applyAlignment="1" applyProtection="1">
      <alignment horizontal="left" vertical="center" wrapText="1"/>
      <protection hidden="1"/>
    </xf>
    <xf numFmtId="0" fontId="32" fillId="10" borderId="21" xfId="0" applyFont="1" applyFill="1" applyBorder="1" applyAlignment="1" applyProtection="1">
      <alignment horizontal="right" vertical="top" wrapText="1" indent="2"/>
      <protection hidden="1"/>
    </xf>
    <xf numFmtId="0" fontId="32" fillId="10" borderId="21" xfId="0" applyFont="1" applyFill="1" applyBorder="1" applyAlignment="1" applyProtection="1">
      <alignment horizontal="right" vertical="top" indent="2"/>
      <protection hidden="1"/>
    </xf>
    <xf numFmtId="0" fontId="32" fillId="10" borderId="18" xfId="0" applyFont="1" applyFill="1" applyBorder="1" applyAlignment="1" applyProtection="1">
      <alignment horizontal="right" vertical="top" indent="2"/>
      <protection hidden="1"/>
    </xf>
    <xf numFmtId="0" fontId="0" fillId="10" borderId="145" xfId="0" applyFont="1" applyFill="1" applyBorder="1" applyAlignment="1" applyProtection="1">
      <alignment horizontal="center" vertical="center"/>
      <protection hidden="1"/>
    </xf>
    <xf numFmtId="0" fontId="26" fillId="10" borderId="142" xfId="0" applyFont="1" applyFill="1" applyBorder="1" applyAlignment="1" applyProtection="1">
      <alignment horizontal="left" vertical="top" wrapText="1"/>
      <protection hidden="1"/>
    </xf>
    <xf numFmtId="0" fontId="47" fillId="10" borderId="140" xfId="0" applyFont="1" applyFill="1" applyBorder="1" applyAlignment="1" applyProtection="1">
      <alignment horizontal="left" vertical="top" wrapText="1"/>
      <protection hidden="1"/>
    </xf>
    <xf numFmtId="0" fontId="0" fillId="10" borderId="8" xfId="0" applyFont="1" applyFill="1" applyBorder="1" applyAlignment="1" applyProtection="1">
      <alignment horizontal="left" vertical="center"/>
      <protection hidden="1"/>
    </xf>
    <xf numFmtId="0" fontId="26" fillId="10" borderId="146" xfId="0" applyFont="1" applyFill="1" applyBorder="1" applyAlignment="1" applyProtection="1">
      <alignment horizontal="left" wrapText="1"/>
      <protection hidden="1"/>
    </xf>
    <xf numFmtId="0" fontId="26" fillId="10" borderId="36" xfId="0" applyFont="1" applyFill="1" applyBorder="1" applyAlignment="1" applyProtection="1">
      <alignment horizontal="left" vertical="center"/>
      <protection hidden="1"/>
    </xf>
    <xf numFmtId="0" fontId="28" fillId="10" borderId="34" xfId="0" applyFont="1" applyFill="1" applyBorder="1" applyAlignment="1" applyProtection="1">
      <alignment horizontal="left" indent="3"/>
      <protection hidden="1"/>
    </xf>
    <xf numFmtId="0" fontId="28" fillId="10" borderId="35" xfId="0" applyFont="1" applyFill="1" applyBorder="1" applyAlignment="1" applyProtection="1">
      <alignment horizontal="left" indent="3"/>
      <protection hidden="1"/>
    </xf>
    <xf numFmtId="0" fontId="0" fillId="10" borderId="147" xfId="0" applyFont="1" applyFill="1" applyBorder="1" applyAlignment="1" applyProtection="1">
      <alignment horizontal="left" vertical="center"/>
      <protection hidden="1"/>
    </xf>
    <xf numFmtId="0" fontId="26" fillId="10" borderId="146" xfId="0" applyFont="1" applyFill="1" applyBorder="1" applyAlignment="1" applyProtection="1">
      <alignment horizontal="left"/>
      <protection hidden="1"/>
    </xf>
    <xf numFmtId="0" fontId="26" fillId="10" borderId="148" xfId="0" applyFont="1" applyFill="1" applyBorder="1" applyAlignment="1" applyProtection="1">
      <alignment horizontal="left" vertical="top" wrapText="1"/>
      <protection hidden="1"/>
    </xf>
    <xf numFmtId="0" fontId="26" fillId="10" borderId="32" xfId="0" applyFont="1" applyFill="1" applyBorder="1" applyAlignment="1" applyProtection="1">
      <alignment horizontal="left" wrapText="1"/>
      <protection hidden="1"/>
    </xf>
    <xf numFmtId="0" fontId="28" fillId="10" borderId="33" xfId="0" applyFont="1" applyFill="1" applyBorder="1" applyAlignment="1" applyProtection="1">
      <alignment horizontal="left" wrapText="1" indent="3"/>
      <protection hidden="1"/>
    </xf>
    <xf numFmtId="0" fontId="28" fillId="10" borderId="34" xfId="0" applyFont="1" applyFill="1" applyBorder="1" applyAlignment="1" applyProtection="1">
      <alignment horizontal="left" wrapText="1" indent="3"/>
      <protection hidden="1"/>
    </xf>
    <xf numFmtId="0" fontId="28" fillId="10" borderId="35" xfId="0" applyFont="1" applyFill="1" applyBorder="1" applyAlignment="1" applyProtection="1">
      <alignment horizontal="left" wrapText="1" indent="3"/>
      <protection hidden="1"/>
    </xf>
    <xf numFmtId="0" fontId="28" fillId="10" borderId="129" xfId="0" applyFont="1" applyFill="1" applyBorder="1" applyAlignment="1" applyProtection="1">
      <alignment horizontal="right" vertical="top" indent="1"/>
      <protection hidden="1"/>
    </xf>
    <xf numFmtId="0" fontId="28" fillId="10" borderId="146" xfId="0" applyFont="1" applyFill="1" applyBorder="1" applyAlignment="1" applyProtection="1">
      <alignment horizontal="right" vertical="top" wrapText="1" indent="1"/>
      <protection hidden="1"/>
    </xf>
    <xf numFmtId="0" fontId="29" fillId="10" borderId="149" xfId="0" applyFont="1" applyFill="1" applyBorder="1" applyAlignment="1" applyProtection="1">
      <alignment horizontal="right" vertical="top" wrapText="1" indent="1"/>
      <protection hidden="1"/>
    </xf>
    <xf numFmtId="0" fontId="26" fillId="10" borderId="20" xfId="0" applyFont="1" applyFill="1" applyBorder="1" applyAlignment="1" applyProtection="1">
      <alignment horizontal="left" vertical="top"/>
      <protection hidden="1"/>
    </xf>
    <xf numFmtId="0" fontId="0" fillId="10" borderId="150" xfId="0" applyFont="1" applyFill="1" applyBorder="1" applyAlignment="1" applyProtection="1">
      <alignment horizontal="left" vertical="center"/>
      <protection hidden="1"/>
    </xf>
    <xf numFmtId="0" fontId="26" fillId="10" borderId="0" xfId="0" applyFont="1" applyFill="1" applyBorder="1" applyAlignment="1" applyProtection="1">
      <alignment horizontal="left" vertical="top"/>
      <protection hidden="1"/>
    </xf>
    <xf numFmtId="0" fontId="26" fillId="10" borderId="151" xfId="0" applyFont="1" applyFill="1" applyBorder="1" applyAlignment="1" applyProtection="1">
      <alignment horizontal="left" vertical="top"/>
      <protection hidden="1"/>
    </xf>
    <xf numFmtId="0" fontId="28" fillId="10" borderId="152" xfId="0" applyFont="1" applyFill="1" applyBorder="1" applyAlignment="1" applyProtection="1">
      <alignment horizontal="right" indent="1"/>
      <protection hidden="1"/>
    </xf>
    <xf numFmtId="0" fontId="28" fillId="10" borderId="153" xfId="0" applyFont="1" applyFill="1" applyBorder="1" applyAlignment="1" applyProtection="1">
      <alignment horizontal="right" indent="1"/>
      <protection hidden="1"/>
    </xf>
    <xf numFmtId="0" fontId="26" fillId="10" borderId="128" xfId="0" applyFont="1" applyFill="1" applyBorder="1" applyAlignment="1" applyProtection="1">
      <alignment horizontal="left" vertical="top" wrapText="1"/>
      <protection hidden="1"/>
    </xf>
    <xf numFmtId="0" fontId="18" fillId="10" borderId="22" xfId="0" applyFont="1" applyFill="1" applyBorder="1" applyAlignment="1" applyProtection="1">
      <alignment vertical="top" wrapText="1"/>
      <protection hidden="1"/>
    </xf>
    <xf numFmtId="0" fontId="58" fillId="10" borderId="154" xfId="0" applyFont="1" applyFill="1" applyBorder="1" applyAlignment="1" applyProtection="1">
      <alignment horizontal="left" vertical="top" wrapText="1"/>
      <protection hidden="1"/>
    </xf>
    <xf numFmtId="0" fontId="28" fillId="10" borderId="151" xfId="0" applyFont="1" applyFill="1" applyBorder="1" applyAlignment="1" applyProtection="1">
      <alignment horizontal="left" indent="1"/>
      <protection hidden="1"/>
    </xf>
    <xf numFmtId="0" fontId="28" fillId="10" borderId="152" xfId="0" applyFont="1" applyFill="1" applyBorder="1" applyAlignment="1" applyProtection="1">
      <alignment horizontal="left" indent="1"/>
      <protection hidden="1"/>
    </xf>
    <xf numFmtId="0" fontId="28" fillId="10" borderId="152" xfId="0" applyFont="1" applyFill="1" applyBorder="1" applyAlignment="1" applyProtection="1">
      <alignment horizontal="left" wrapText="1" indent="1"/>
      <protection hidden="1"/>
    </xf>
    <xf numFmtId="0" fontId="28" fillId="10" borderId="91" xfId="0" applyFont="1" applyFill="1" applyBorder="1" applyAlignment="1" applyProtection="1">
      <alignment horizontal="left" indent="1"/>
      <protection hidden="1"/>
    </xf>
    <xf numFmtId="0" fontId="0" fillId="10" borderId="5" xfId="0" applyFont="1" applyFill="1" applyBorder="1" applyAlignment="1" applyProtection="1">
      <alignment horizontal="left" vertical="top"/>
      <protection hidden="1"/>
    </xf>
    <xf numFmtId="0" fontId="52" fillId="2" borderId="151" xfId="0" applyFont="1" applyFill="1" applyBorder="1" applyAlignment="1" applyProtection="1">
      <alignment horizontal="left" wrapText="1"/>
      <protection hidden="1"/>
    </xf>
    <xf numFmtId="0" fontId="28" fillId="10" borderId="6" xfId="0" applyFont="1" applyFill="1" applyBorder="1" applyAlignment="1" applyProtection="1">
      <alignment horizontal="left" vertical="top"/>
      <protection hidden="1"/>
    </xf>
    <xf numFmtId="0" fontId="28" fillId="10" borderId="153" xfId="0" applyFont="1" applyFill="1" applyBorder="1" applyAlignment="1" applyProtection="1">
      <alignment horizontal="left" indent="1"/>
      <protection hidden="1"/>
    </xf>
    <xf numFmtId="0" fontId="26" fillId="10" borderId="155" xfId="0" applyFont="1" applyFill="1" applyBorder="1" applyAlignment="1" applyProtection="1">
      <alignment horizontal="left"/>
      <protection hidden="1"/>
    </xf>
    <xf numFmtId="0" fontId="26" fillId="10" borderId="148" xfId="0" applyFont="1" applyFill="1" applyBorder="1" applyAlignment="1" applyProtection="1">
      <alignment horizontal="left"/>
      <protection hidden="1"/>
    </xf>
    <xf numFmtId="0" fontId="26" fillId="10" borderId="148" xfId="0" applyFont="1" applyFill="1" applyBorder="1" applyAlignment="1" applyProtection="1">
      <alignment horizontal="left" wrapText="1"/>
      <protection hidden="1"/>
    </xf>
    <xf numFmtId="0" fontId="26" fillId="10" borderId="128" xfId="0" applyFont="1" applyFill="1" applyBorder="1" applyAlignment="1" applyProtection="1">
      <alignment horizontal="left" wrapText="1"/>
      <protection hidden="1"/>
    </xf>
    <xf numFmtId="0" fontId="0" fillId="10" borderId="156" xfId="0" applyFont="1" applyFill="1" applyBorder="1" applyAlignment="1" applyProtection="1">
      <alignment horizontal="left" vertical="center"/>
      <protection hidden="1"/>
    </xf>
    <xf numFmtId="0" fontId="26" fillId="10" borderId="149" xfId="0" applyFont="1" applyFill="1" applyBorder="1" applyAlignment="1" applyProtection="1">
      <alignment horizontal="left" wrapText="1"/>
      <protection hidden="1"/>
    </xf>
    <xf numFmtId="0" fontId="0" fillId="10" borderId="68" xfId="0" applyFill="1" applyBorder="1" applyAlignment="1" applyProtection="1">
      <alignment horizontal="center" vertical="center" wrapText="1"/>
      <protection hidden="1"/>
    </xf>
    <xf numFmtId="0" fontId="0" fillId="10" borderId="70" xfId="0" applyFill="1" applyBorder="1" applyAlignment="1" applyProtection="1">
      <alignment vertical="top" wrapText="1"/>
      <protection hidden="1"/>
    </xf>
    <xf numFmtId="0" fontId="0" fillId="10" borderId="102" xfId="0" applyFill="1" applyBorder="1" applyAlignment="1" applyProtection="1">
      <alignment vertical="top" wrapText="1"/>
      <protection hidden="1"/>
    </xf>
    <xf numFmtId="0" fontId="0" fillId="10" borderId="140" xfId="0" applyFont="1" applyFill="1" applyBorder="1" applyAlignment="1" applyProtection="1">
      <alignment horizontal="left"/>
      <protection hidden="1"/>
    </xf>
    <xf numFmtId="0" fontId="26" fillId="10" borderId="151" xfId="0" applyFont="1" applyFill="1" applyBorder="1" applyAlignment="1" applyProtection="1">
      <alignment horizontal="left"/>
      <protection hidden="1"/>
    </xf>
    <xf numFmtId="0" fontId="0" fillId="10" borderId="155" xfId="0" applyFont="1" applyFill="1" applyBorder="1" applyAlignment="1" applyProtection="1">
      <alignment horizontal="left"/>
      <protection hidden="1"/>
    </xf>
    <xf numFmtId="0" fontId="0" fillId="10" borderId="0" xfId="0" applyFont="1" applyFill="1" applyAlignment="1" applyProtection="1">
      <alignment horizontal="left"/>
      <protection hidden="1"/>
    </xf>
    <xf numFmtId="0" fontId="0" fillId="10" borderId="0" xfId="0" applyFont="1" applyFill="1" applyAlignment="1" applyProtection="1">
      <alignment horizontal="center"/>
      <protection hidden="1"/>
    </xf>
    <xf numFmtId="0" fontId="0" fillId="10" borderId="0" xfId="0" applyFont="1" applyFill="1" applyProtection="1">
      <protection hidden="1"/>
    </xf>
    <xf numFmtId="0" fontId="0" fillId="10" borderId="0" xfId="0" applyFont="1" applyFill="1" applyBorder="1" applyAlignment="1" applyProtection="1">
      <alignment horizontal="left"/>
      <protection hidden="1"/>
    </xf>
    <xf numFmtId="0" fontId="0" fillId="10" borderId="0" xfId="0" applyFont="1" applyFill="1" applyBorder="1" applyProtection="1">
      <protection hidden="1"/>
    </xf>
    <xf numFmtId="0" fontId="73" fillId="10" borderId="0" xfId="4" applyFill="1" applyAlignment="1" applyProtection="1">
      <alignment horizontal="left"/>
      <protection hidden="1"/>
    </xf>
    <xf numFmtId="0" fontId="0" fillId="10" borderId="0" xfId="0" applyFont="1" applyFill="1" applyBorder="1" applyAlignment="1" applyProtection="1">
      <alignment horizontal="center" vertical="center"/>
      <protection hidden="1"/>
    </xf>
    <xf numFmtId="0" fontId="73" fillId="10" borderId="0" xfId="4" applyFill="1" applyAlignment="1" applyProtection="1">
      <alignment horizontal="center"/>
      <protection hidden="1"/>
    </xf>
    <xf numFmtId="0" fontId="0" fillId="0" borderId="0" xfId="0" applyFont="1" applyBorder="1" applyAlignment="1" applyProtection="1">
      <alignment horizontal="left"/>
      <protection hidden="1"/>
    </xf>
    <xf numFmtId="0" fontId="0" fillId="0" borderId="0" xfId="0" applyFont="1" applyBorder="1" applyAlignment="1" applyProtection="1">
      <alignment horizontal="center"/>
      <protection hidden="1"/>
    </xf>
    <xf numFmtId="0" fontId="0" fillId="0" borderId="0" xfId="0" applyFont="1" applyBorder="1" applyProtection="1">
      <protection hidden="1"/>
    </xf>
    <xf numFmtId="164" fontId="0" fillId="0" borderId="0" xfId="0" applyNumberFormat="1" applyFont="1" applyBorder="1" applyAlignment="1" applyProtection="1">
      <alignment horizontal="center" vertical="center"/>
      <protection hidden="1"/>
    </xf>
    <xf numFmtId="0" fontId="0" fillId="0" borderId="0" xfId="0" applyFont="1" applyAlignment="1" applyProtection="1">
      <alignment horizontal="left"/>
      <protection hidden="1"/>
    </xf>
    <xf numFmtId="0" fontId="0" fillId="0" borderId="0" xfId="0" applyFont="1" applyProtection="1">
      <protection hidden="1"/>
    </xf>
    <xf numFmtId="0" fontId="132" fillId="25" borderId="21" xfId="0" applyFont="1" applyFill="1" applyBorder="1" applyAlignment="1" applyProtection="1">
      <alignment horizontal="center" vertical="center"/>
      <protection hidden="1"/>
    </xf>
    <xf numFmtId="0" fontId="132" fillId="25" borderId="22" xfId="0" applyFont="1" applyFill="1" applyBorder="1" applyProtection="1">
      <protection hidden="1"/>
    </xf>
    <xf numFmtId="0" fontId="132" fillId="25" borderId="135" xfId="0" applyFont="1" applyFill="1" applyBorder="1" applyAlignment="1" applyProtection="1">
      <protection hidden="1"/>
    </xf>
    <xf numFmtId="0" fontId="132" fillId="25" borderId="94" xfId="0" applyFont="1" applyFill="1" applyBorder="1" applyAlignment="1" applyProtection="1">
      <protection hidden="1"/>
    </xf>
    <xf numFmtId="0" fontId="132" fillId="25" borderId="24" xfId="0" applyFont="1" applyFill="1" applyBorder="1" applyProtection="1">
      <protection hidden="1"/>
    </xf>
    <xf numFmtId="0" fontId="90" fillId="25" borderId="135" xfId="0" applyFont="1" applyFill="1" applyBorder="1" applyAlignment="1" applyProtection="1">
      <protection hidden="1"/>
    </xf>
    <xf numFmtId="0" fontId="90" fillId="25" borderId="94" xfId="0" applyFont="1" applyFill="1" applyBorder="1" applyAlignment="1" applyProtection="1">
      <protection hidden="1"/>
    </xf>
    <xf numFmtId="0" fontId="133" fillId="26" borderId="22" xfId="0" applyFont="1" applyFill="1" applyBorder="1" applyAlignment="1" applyProtection="1">
      <alignment horizontal="center" vertical="center"/>
      <protection hidden="1"/>
    </xf>
    <xf numFmtId="0" fontId="133" fillId="26" borderId="24" xfId="0" applyFont="1" applyFill="1" applyBorder="1" applyAlignment="1" applyProtection="1">
      <alignment horizontal="center" vertical="center"/>
      <protection hidden="1"/>
    </xf>
    <xf numFmtId="0" fontId="82" fillId="19" borderId="21" xfId="0" applyFont="1" applyFill="1" applyBorder="1" applyAlignment="1" applyProtection="1">
      <alignment horizontal="center" vertical="center"/>
      <protection hidden="1"/>
    </xf>
    <xf numFmtId="0" fontId="132" fillId="0" borderId="22" xfId="0" applyFont="1" applyBorder="1" applyAlignment="1" applyProtection="1">
      <alignment horizontal="center"/>
      <protection hidden="1"/>
    </xf>
    <xf numFmtId="0" fontId="132" fillId="0" borderId="24" xfId="0" applyFont="1" applyBorder="1" applyAlignment="1" applyProtection="1">
      <alignment horizontal="center"/>
      <protection hidden="1"/>
    </xf>
    <xf numFmtId="0" fontId="82" fillId="19" borderId="22" xfId="0" applyFont="1" applyFill="1" applyBorder="1" applyAlignment="1" applyProtection="1">
      <protection hidden="1"/>
    </xf>
    <xf numFmtId="0" fontId="82" fillId="19" borderId="22" xfId="0" applyFont="1" applyFill="1" applyBorder="1" applyAlignment="1" applyProtection="1">
      <alignment vertical="top"/>
      <protection hidden="1"/>
    </xf>
    <xf numFmtId="0" fontId="86" fillId="27" borderId="22" xfId="0" applyFont="1" applyFill="1" applyBorder="1" applyAlignment="1" applyProtection="1">
      <alignment vertical="top"/>
      <protection hidden="1"/>
    </xf>
    <xf numFmtId="0" fontId="134" fillId="27" borderId="22" xfId="0" applyFont="1" applyFill="1" applyBorder="1" applyAlignment="1" applyProtection="1">
      <alignment horizontal="center"/>
      <protection hidden="1"/>
    </xf>
    <xf numFmtId="0" fontId="134" fillId="27" borderId="24" xfId="0" applyFont="1" applyFill="1" applyBorder="1" applyAlignment="1" applyProtection="1">
      <alignment horizontal="center"/>
      <protection hidden="1"/>
    </xf>
    <xf numFmtId="0" fontId="91" fillId="19" borderId="22" xfId="0" applyFont="1" applyFill="1" applyBorder="1" applyAlignment="1" applyProtection="1">
      <alignment horizontal="left" vertical="top" wrapText="1"/>
      <protection hidden="1"/>
    </xf>
    <xf numFmtId="0" fontId="91" fillId="25" borderId="22" xfId="0" applyFont="1" applyFill="1" applyBorder="1" applyAlignment="1" applyProtection="1">
      <protection hidden="1"/>
    </xf>
    <xf numFmtId="0" fontId="91" fillId="25" borderId="24" xfId="0" applyFont="1" applyFill="1" applyBorder="1" applyAlignment="1" applyProtection="1">
      <protection hidden="1"/>
    </xf>
    <xf numFmtId="0" fontId="132" fillId="0" borderId="22" xfId="0" applyFont="1" applyBorder="1" applyAlignment="1" applyProtection="1">
      <alignment horizontal="center" vertical="center"/>
      <protection hidden="1"/>
    </xf>
    <xf numFmtId="0" fontId="132" fillId="0" borderId="24" xfId="0" applyFont="1" applyBorder="1" applyAlignment="1" applyProtection="1">
      <alignment horizontal="center" vertical="center"/>
      <protection hidden="1"/>
    </xf>
    <xf numFmtId="0" fontId="86" fillId="27" borderId="22" xfId="0" applyFont="1" applyFill="1" applyBorder="1" applyAlignment="1" applyProtection="1">
      <alignment vertical="center"/>
      <protection hidden="1"/>
    </xf>
    <xf numFmtId="0" fontId="134" fillId="27" borderId="22" xfId="0" applyFont="1" applyFill="1" applyBorder="1" applyAlignment="1" applyProtection="1">
      <alignment horizontal="center" vertical="center"/>
      <protection hidden="1"/>
    </xf>
    <xf numFmtId="0" fontId="134" fillId="27" borderId="24" xfId="0" applyFont="1" applyFill="1" applyBorder="1" applyAlignment="1" applyProtection="1">
      <alignment horizontal="center" vertical="center"/>
      <protection hidden="1"/>
    </xf>
    <xf numFmtId="0" fontId="93" fillId="25" borderId="22" xfId="0" applyFont="1" applyFill="1" applyBorder="1" applyAlignment="1" applyProtection="1">
      <alignment vertical="center"/>
      <protection hidden="1"/>
    </xf>
    <xf numFmtId="0" fontId="93" fillId="25" borderId="22" xfId="0" applyFont="1" applyFill="1" applyBorder="1" applyAlignment="1" applyProtection="1">
      <alignment horizontal="center" vertical="center"/>
      <protection hidden="1"/>
    </xf>
    <xf numFmtId="0" fontId="134" fillId="25" borderId="22" xfId="0" applyFont="1" applyFill="1" applyBorder="1" applyAlignment="1" applyProtection="1">
      <alignment vertical="center"/>
      <protection hidden="1"/>
    </xf>
    <xf numFmtId="0" fontId="94" fillId="27" borderId="22" xfId="0" applyFont="1" applyFill="1" applyBorder="1" applyAlignment="1" applyProtection="1">
      <alignment horizontal="center" vertical="center"/>
      <protection hidden="1"/>
    </xf>
    <xf numFmtId="0" fontId="86" fillId="27" borderId="22" xfId="0" applyFont="1" applyFill="1" applyBorder="1" applyAlignment="1" applyProtection="1">
      <alignment horizontal="center" vertical="center"/>
      <protection hidden="1"/>
    </xf>
    <xf numFmtId="0" fontId="95" fillId="19" borderId="22" xfId="0" applyFont="1" applyFill="1" applyBorder="1" applyAlignment="1" applyProtection="1">
      <alignment vertical="center" wrapText="1"/>
      <protection hidden="1"/>
    </xf>
    <xf numFmtId="0" fontId="96" fillId="19" borderId="22" xfId="0" applyFont="1" applyFill="1" applyBorder="1" applyAlignment="1" applyProtection="1">
      <alignment vertical="center" wrapText="1"/>
      <protection hidden="1"/>
    </xf>
    <xf numFmtId="1" fontId="88" fillId="27" borderId="22" xfId="0" applyNumberFormat="1" applyFont="1" applyFill="1" applyBorder="1" applyAlignment="1" applyProtection="1">
      <alignment horizontal="center" vertical="center" wrapText="1"/>
      <protection hidden="1"/>
    </xf>
    <xf numFmtId="1" fontId="88" fillId="25" borderId="22" xfId="0" applyNumberFormat="1" applyFont="1" applyFill="1" applyBorder="1" applyAlignment="1" applyProtection="1">
      <alignment horizontal="center" vertical="center"/>
      <protection hidden="1"/>
    </xf>
    <xf numFmtId="1" fontId="88" fillId="25" borderId="24" xfId="0" applyNumberFormat="1" applyFont="1" applyFill="1" applyBorder="1" applyAlignment="1" applyProtection="1">
      <alignment horizontal="center" vertical="center"/>
      <protection hidden="1"/>
    </xf>
    <xf numFmtId="0" fontId="133" fillId="26" borderId="22" xfId="0" applyFont="1" applyFill="1" applyBorder="1" applyAlignment="1" applyProtection="1">
      <alignment horizontal="center" vertical="center" wrapText="1"/>
      <protection hidden="1"/>
    </xf>
    <xf numFmtId="0" fontId="133" fillId="25" borderId="22" xfId="0" applyFont="1" applyFill="1" applyBorder="1" applyAlignment="1" applyProtection="1">
      <alignment horizontal="center" vertical="center"/>
      <protection hidden="1"/>
    </xf>
    <xf numFmtId="2" fontId="132" fillId="0" borderId="22" xfId="0" applyNumberFormat="1" applyFont="1" applyBorder="1" applyAlignment="1" applyProtection="1">
      <alignment horizontal="center"/>
      <protection hidden="1"/>
    </xf>
    <xf numFmtId="2" fontId="132" fillId="25" borderId="22" xfId="0" applyNumberFormat="1" applyFont="1" applyFill="1" applyBorder="1" applyAlignment="1" applyProtection="1">
      <alignment horizontal="center"/>
      <protection hidden="1"/>
    </xf>
    <xf numFmtId="2" fontId="132" fillId="27" borderId="24" xfId="0" applyNumberFormat="1" applyFont="1" applyFill="1" applyBorder="1" applyAlignment="1" applyProtection="1">
      <alignment horizontal="center"/>
      <protection hidden="1"/>
    </xf>
    <xf numFmtId="2" fontId="134" fillId="27" borderId="22" xfId="0" applyNumberFormat="1" applyFont="1" applyFill="1" applyBorder="1" applyAlignment="1" applyProtection="1">
      <alignment horizontal="center"/>
      <protection hidden="1"/>
    </xf>
    <xf numFmtId="2" fontId="134" fillId="25" borderId="22" xfId="0" applyNumberFormat="1" applyFont="1" applyFill="1" applyBorder="1" applyAlignment="1" applyProtection="1">
      <alignment horizontal="center"/>
      <protection hidden="1"/>
    </xf>
    <xf numFmtId="2" fontId="134" fillId="27" borderId="24" xfId="0" applyNumberFormat="1" applyFont="1" applyFill="1" applyBorder="1" applyAlignment="1" applyProtection="1">
      <alignment horizontal="center"/>
      <protection hidden="1"/>
    </xf>
    <xf numFmtId="2" fontId="90" fillId="26" borderId="22" xfId="0" applyNumberFormat="1" applyFont="1" applyFill="1" applyBorder="1" applyAlignment="1" applyProtection="1">
      <alignment horizontal="center"/>
      <protection hidden="1"/>
    </xf>
    <xf numFmtId="2" fontId="132" fillId="25" borderId="22" xfId="0" applyNumberFormat="1" applyFont="1" applyFill="1" applyBorder="1" applyProtection="1">
      <protection hidden="1"/>
    </xf>
    <xf numFmtId="2" fontId="127" fillId="26" borderId="22" xfId="0" applyNumberFormat="1" applyFont="1" applyFill="1" applyBorder="1" applyAlignment="1" applyProtection="1">
      <alignment horizontal="center" vertical="center"/>
      <protection hidden="1"/>
    </xf>
    <xf numFmtId="2" fontId="98" fillId="26" borderId="24" xfId="0" applyNumberFormat="1" applyFont="1" applyFill="1" applyBorder="1" applyAlignment="1" applyProtection="1">
      <alignment horizontal="center" vertical="center"/>
      <protection hidden="1"/>
    </xf>
    <xf numFmtId="2" fontId="86" fillId="27" borderId="22" xfId="0" applyNumberFormat="1" applyFont="1" applyFill="1" applyBorder="1" applyAlignment="1" applyProtection="1">
      <alignment horizontal="center"/>
      <protection hidden="1"/>
    </xf>
    <xf numFmtId="2" fontId="99" fillId="25" borderId="22" xfId="0" applyNumberFormat="1" applyFont="1" applyFill="1" applyBorder="1" applyAlignment="1" applyProtection="1">
      <alignment horizontal="center"/>
      <protection hidden="1"/>
    </xf>
    <xf numFmtId="2" fontId="134" fillId="27" borderId="22" xfId="0" applyNumberFormat="1" applyFont="1" applyFill="1" applyBorder="1" applyAlignment="1" applyProtection="1">
      <alignment horizontal="center" vertical="center"/>
      <protection hidden="1"/>
    </xf>
    <xf numFmtId="2" fontId="86" fillId="27" borderId="22" xfId="0" applyNumberFormat="1" applyFont="1" applyFill="1" applyBorder="1" applyAlignment="1" applyProtection="1">
      <alignment horizontal="center" vertical="center"/>
      <protection hidden="1"/>
    </xf>
    <xf numFmtId="2" fontId="134" fillId="25" borderId="22" xfId="0" applyNumberFormat="1" applyFont="1" applyFill="1" applyBorder="1" applyAlignment="1" applyProtection="1">
      <alignment horizontal="center" vertical="center"/>
      <protection hidden="1"/>
    </xf>
    <xf numFmtId="2" fontId="134" fillId="27" borderId="24" xfId="0" applyNumberFormat="1" applyFont="1" applyFill="1" applyBorder="1" applyAlignment="1" applyProtection="1">
      <alignment horizontal="center" vertical="center"/>
      <protection hidden="1"/>
    </xf>
    <xf numFmtId="2" fontId="131" fillId="26" borderId="22" xfId="0" applyNumberFormat="1" applyFont="1" applyFill="1" applyBorder="1" applyAlignment="1" applyProtection="1">
      <alignment horizontal="center" vertical="center"/>
      <protection hidden="1"/>
    </xf>
    <xf numFmtId="2" fontId="131" fillId="25" borderId="22" xfId="0" applyNumberFormat="1" applyFont="1" applyFill="1" applyBorder="1" applyAlignment="1" applyProtection="1">
      <alignment horizontal="center" vertical="center"/>
      <protection hidden="1"/>
    </xf>
    <xf numFmtId="2" fontId="137" fillId="26" borderId="22" xfId="0" applyNumberFormat="1" applyFont="1" applyFill="1" applyBorder="1" applyAlignment="1" applyProtection="1">
      <alignment horizontal="center" vertical="center"/>
      <protection hidden="1"/>
    </xf>
    <xf numFmtId="0" fontId="85" fillId="26" borderId="22" xfId="0" applyFont="1" applyFill="1" applyBorder="1" applyAlignment="1" applyProtection="1">
      <alignment horizontal="center" vertical="center"/>
      <protection hidden="1"/>
    </xf>
    <xf numFmtId="0" fontId="85" fillId="26" borderId="24" xfId="0" applyFont="1" applyFill="1" applyBorder="1" applyAlignment="1" applyProtection="1">
      <alignment horizontal="center" vertical="center"/>
      <protection hidden="1"/>
    </xf>
    <xf numFmtId="0" fontId="132" fillId="25" borderId="22" xfId="0" applyFont="1" applyFill="1" applyBorder="1" applyAlignment="1" applyProtection="1">
      <alignment horizontal="center"/>
      <protection hidden="1"/>
    </xf>
    <xf numFmtId="1" fontId="82" fillId="0" borderId="22" xfId="0" applyNumberFormat="1" applyFont="1" applyFill="1" applyBorder="1" applyAlignment="1" applyProtection="1">
      <alignment horizontal="center" vertical="center"/>
      <protection hidden="1"/>
    </xf>
    <xf numFmtId="0" fontId="132" fillId="27" borderId="24" xfId="0" applyFont="1" applyFill="1" applyBorder="1" applyAlignment="1" applyProtection="1">
      <alignment horizontal="center"/>
      <protection hidden="1"/>
    </xf>
    <xf numFmtId="1" fontId="100" fillId="0" borderId="22" xfId="0" applyNumberFormat="1" applyFont="1" applyFill="1" applyBorder="1" applyAlignment="1" applyProtection="1">
      <alignment horizontal="center" vertical="center"/>
      <protection hidden="1"/>
    </xf>
    <xf numFmtId="1" fontId="132" fillId="0" borderId="22" xfId="0" applyNumberFormat="1" applyFont="1" applyBorder="1" applyAlignment="1" applyProtection="1">
      <alignment horizontal="center"/>
      <protection hidden="1"/>
    </xf>
    <xf numFmtId="1" fontId="132" fillId="25" borderId="22" xfId="0" applyNumberFormat="1" applyFont="1" applyFill="1" applyBorder="1" applyAlignment="1" applyProtection="1">
      <alignment horizontal="center"/>
      <protection hidden="1"/>
    </xf>
    <xf numFmtId="1" fontId="99" fillId="0" borderId="22" xfId="0" applyNumberFormat="1" applyFont="1" applyFill="1" applyBorder="1" applyAlignment="1" applyProtection="1">
      <alignment horizontal="center" vertical="center"/>
      <protection hidden="1"/>
    </xf>
    <xf numFmtId="0" fontId="131" fillId="26" borderId="22" xfId="0" applyFont="1" applyFill="1" applyBorder="1" applyAlignment="1" applyProtection="1">
      <alignment horizontal="center" vertical="center"/>
      <protection hidden="1"/>
    </xf>
    <xf numFmtId="0" fontId="131" fillId="25" borderId="22" xfId="0" applyFont="1" applyFill="1" applyBorder="1" applyAlignment="1" applyProtection="1">
      <alignment horizontal="center" vertical="center"/>
      <protection hidden="1"/>
    </xf>
    <xf numFmtId="0" fontId="137" fillId="26" borderId="22" xfId="0" applyFont="1" applyFill="1" applyBorder="1" applyAlignment="1" applyProtection="1">
      <alignment horizontal="center" vertical="center"/>
      <protection hidden="1"/>
    </xf>
    <xf numFmtId="0" fontId="91" fillId="26" borderId="24" xfId="0" applyFont="1" applyFill="1" applyBorder="1" applyAlignment="1" applyProtection="1">
      <alignment horizontal="center" vertical="center"/>
      <protection hidden="1"/>
    </xf>
    <xf numFmtId="2" fontId="131" fillId="27" borderId="24" xfId="0" applyNumberFormat="1" applyFont="1" applyFill="1" applyBorder="1" applyAlignment="1" applyProtection="1">
      <alignment horizontal="center"/>
      <protection hidden="1"/>
    </xf>
    <xf numFmtId="2" fontId="131" fillId="27" borderId="24" xfId="0" applyNumberFormat="1" applyFont="1" applyFill="1" applyBorder="1" applyAlignment="1" applyProtection="1">
      <alignment horizontal="center" vertical="center"/>
      <protection hidden="1"/>
    </xf>
    <xf numFmtId="2" fontId="91" fillId="26" borderId="24" xfId="0" applyNumberFormat="1" applyFont="1" applyFill="1" applyBorder="1" applyAlignment="1" applyProtection="1">
      <alignment horizontal="center" vertical="center"/>
      <protection hidden="1"/>
    </xf>
    <xf numFmtId="0" fontId="91" fillId="25" borderId="135" xfId="0" applyFont="1" applyFill="1" applyBorder="1" applyAlignment="1" applyProtection="1">
      <alignment vertical="center" wrapText="1"/>
      <protection hidden="1"/>
    </xf>
    <xf numFmtId="0" fontId="91" fillId="19" borderId="135" xfId="0" applyFont="1" applyFill="1" applyBorder="1" applyAlignment="1" applyProtection="1">
      <alignment vertical="center" wrapText="1"/>
      <protection hidden="1"/>
    </xf>
    <xf numFmtId="0" fontId="91" fillId="19" borderId="94" xfId="0" applyFont="1" applyFill="1" applyBorder="1" applyAlignment="1" applyProtection="1">
      <alignment vertical="center" wrapText="1"/>
      <protection hidden="1"/>
    </xf>
    <xf numFmtId="0" fontId="82" fillId="19" borderId="23" xfId="0" applyFont="1" applyFill="1" applyBorder="1" applyAlignment="1" applyProtection="1">
      <protection hidden="1"/>
    </xf>
    <xf numFmtId="0" fontId="82" fillId="19" borderId="135" xfId="0" applyFont="1" applyFill="1" applyBorder="1" applyAlignment="1" applyProtection="1">
      <protection hidden="1"/>
    </xf>
    <xf numFmtId="0" fontId="82" fillId="19" borderId="94" xfId="0" applyFont="1" applyFill="1" applyBorder="1" applyAlignment="1" applyProtection="1">
      <protection hidden="1"/>
    </xf>
    <xf numFmtId="0" fontId="82" fillId="0" borderId="22" xfId="0" applyFont="1" applyFill="1" applyBorder="1" applyAlignment="1" applyProtection="1">
      <alignment horizontal="center" vertical="center"/>
      <protection hidden="1"/>
    </xf>
    <xf numFmtId="0" fontId="82" fillId="2" borderId="22" xfId="0" applyFont="1" applyFill="1" applyBorder="1" applyAlignment="1" applyProtection="1">
      <alignment vertical="center"/>
      <protection hidden="1"/>
    </xf>
    <xf numFmtId="0" fontId="82" fillId="25" borderId="22" xfId="0" applyFont="1" applyFill="1" applyBorder="1" applyAlignment="1" applyProtection="1">
      <alignment horizontal="center" vertical="center"/>
      <protection hidden="1"/>
    </xf>
    <xf numFmtId="0" fontId="137" fillId="26" borderId="22" xfId="0" applyFont="1" applyFill="1" applyBorder="1" applyAlignment="1" applyProtection="1">
      <alignment horizontal="left" vertical="center"/>
      <protection hidden="1"/>
    </xf>
    <xf numFmtId="0" fontId="82" fillId="25" borderId="22" xfId="0" applyFont="1" applyFill="1" applyBorder="1" applyAlignment="1" applyProtection="1">
      <alignment vertical="center"/>
      <protection hidden="1"/>
    </xf>
    <xf numFmtId="0" fontId="82" fillId="25" borderId="22" xfId="0" applyFont="1" applyFill="1" applyBorder="1" applyAlignment="1" applyProtection="1">
      <alignment horizontal="left"/>
      <protection hidden="1"/>
    </xf>
    <xf numFmtId="0" fontId="98" fillId="26" borderId="22" xfId="0" applyFont="1" applyFill="1" applyBorder="1" applyAlignment="1" applyProtection="1">
      <alignment horizontal="center" vertical="center" wrapText="1"/>
      <protection hidden="1"/>
    </xf>
    <xf numFmtId="0" fontId="98" fillId="25" borderId="22" xfId="0" applyFont="1" applyFill="1" applyBorder="1" applyAlignment="1" applyProtection="1">
      <alignment horizontal="center" vertical="center" wrapText="1"/>
      <protection hidden="1"/>
    </xf>
    <xf numFmtId="0" fontId="98" fillId="26" borderId="22" xfId="0" applyFont="1" applyFill="1" applyBorder="1" applyAlignment="1" applyProtection="1">
      <alignment horizontal="center" vertical="center"/>
      <protection hidden="1"/>
    </xf>
    <xf numFmtId="0" fontId="98" fillId="25" borderId="22" xfId="0" applyFont="1" applyFill="1" applyBorder="1" applyAlignment="1" applyProtection="1">
      <alignment horizontal="center" vertical="center"/>
      <protection hidden="1"/>
    </xf>
    <xf numFmtId="0" fontId="98" fillId="26" borderId="24" xfId="0" applyFont="1" applyFill="1" applyBorder="1" applyAlignment="1" applyProtection="1">
      <alignment horizontal="center" vertical="center"/>
      <protection hidden="1"/>
    </xf>
    <xf numFmtId="0" fontId="86" fillId="27" borderId="24" xfId="0" applyFont="1" applyFill="1" applyBorder="1" applyAlignment="1" applyProtection="1">
      <alignment horizontal="center"/>
      <protection hidden="1"/>
    </xf>
    <xf numFmtId="0" fontId="82" fillId="11" borderId="22" xfId="0" applyFont="1" applyFill="1" applyBorder="1" applyAlignment="1" applyProtection="1">
      <alignment horizontal="center" vertical="center"/>
      <protection hidden="1"/>
    </xf>
    <xf numFmtId="0" fontId="86" fillId="27" borderId="24" xfId="0" applyFont="1" applyFill="1" applyBorder="1" applyAlignment="1" applyProtection="1">
      <alignment horizontal="center" vertical="center"/>
      <protection hidden="1"/>
    </xf>
    <xf numFmtId="0" fontId="91" fillId="25" borderId="22" xfId="0" applyFont="1" applyFill="1" applyBorder="1" applyAlignment="1" applyProtection="1">
      <alignment horizontal="center" vertical="center"/>
      <protection hidden="1"/>
    </xf>
    <xf numFmtId="0" fontId="91" fillId="26" borderId="22" xfId="0" applyFont="1" applyFill="1" applyBorder="1" applyAlignment="1" applyProtection="1">
      <alignment horizontal="center" vertical="center"/>
      <protection hidden="1"/>
    </xf>
    <xf numFmtId="0" fontId="82" fillId="25" borderId="22" xfId="0" applyFont="1" applyFill="1" applyBorder="1" applyAlignment="1" applyProtection="1">
      <protection hidden="1"/>
    </xf>
    <xf numFmtId="0" fontId="82" fillId="25" borderId="22" xfId="0" applyFont="1" applyFill="1" applyBorder="1" applyProtection="1">
      <protection hidden="1"/>
    </xf>
    <xf numFmtId="0" fontId="82" fillId="25" borderId="24" xfId="0" applyFont="1" applyFill="1" applyBorder="1" applyProtection="1">
      <protection hidden="1"/>
    </xf>
    <xf numFmtId="2" fontId="91" fillId="2" borderId="22" xfId="0" applyNumberFormat="1" applyFont="1" applyFill="1" applyBorder="1" applyAlignment="1" applyProtection="1">
      <protection hidden="1"/>
    </xf>
    <xf numFmtId="2" fontId="91" fillId="2" borderId="22" xfId="0" applyNumberFormat="1" applyFont="1" applyFill="1" applyBorder="1" applyAlignment="1" applyProtection="1">
      <alignment horizontal="center"/>
      <protection hidden="1"/>
    </xf>
    <xf numFmtId="2" fontId="91" fillId="26" borderId="22" xfId="0" applyNumberFormat="1" applyFont="1" applyFill="1" applyBorder="1" applyAlignment="1" applyProtection="1">
      <alignment horizontal="center" vertical="center"/>
      <protection hidden="1"/>
    </xf>
    <xf numFmtId="0" fontId="102" fillId="25" borderId="22" xfId="0" applyFont="1" applyFill="1" applyBorder="1" applyAlignment="1" applyProtection="1">
      <protection hidden="1"/>
    </xf>
    <xf numFmtId="0" fontId="102" fillId="25" borderId="24" xfId="0" applyFont="1" applyFill="1" applyBorder="1" applyAlignment="1" applyProtection="1">
      <protection hidden="1"/>
    </xf>
    <xf numFmtId="2" fontId="103" fillId="2" borderId="22" xfId="0" applyNumberFormat="1" applyFont="1" applyFill="1" applyBorder="1" applyAlignment="1" applyProtection="1">
      <alignment vertical="top" wrapText="1"/>
      <protection hidden="1"/>
    </xf>
    <xf numFmtId="0" fontId="103" fillId="25" borderId="22" xfId="0" applyFont="1" applyFill="1" applyBorder="1" applyAlignment="1" applyProtection="1">
      <alignment vertical="top" wrapText="1"/>
      <protection hidden="1"/>
    </xf>
    <xf numFmtId="0" fontId="104" fillId="25" borderId="22" xfId="0" applyFont="1" applyFill="1" applyBorder="1" applyAlignment="1" applyProtection="1">
      <protection hidden="1"/>
    </xf>
    <xf numFmtId="0" fontId="103" fillId="25" borderId="24" xfId="0" applyFont="1" applyFill="1" applyBorder="1" applyAlignment="1" applyProtection="1">
      <alignment horizontal="center" vertical="top" wrapText="1"/>
      <protection hidden="1"/>
    </xf>
    <xf numFmtId="0" fontId="82" fillId="25" borderId="24" xfId="0" applyFont="1" applyFill="1" applyBorder="1" applyAlignment="1" applyProtection="1">
      <protection hidden="1"/>
    </xf>
    <xf numFmtId="0" fontId="102" fillId="25" borderId="22" xfId="0" applyFont="1" applyFill="1" applyBorder="1" applyAlignment="1" applyProtection="1">
      <alignment vertical="center"/>
      <protection hidden="1"/>
    </xf>
    <xf numFmtId="0" fontId="102" fillId="25" borderId="24" xfId="0" applyFont="1" applyFill="1" applyBorder="1" applyAlignment="1" applyProtection="1">
      <alignment vertical="center"/>
      <protection hidden="1"/>
    </xf>
    <xf numFmtId="0" fontId="89" fillId="27" borderId="22" xfId="0" applyFont="1" applyFill="1" applyBorder="1" applyAlignment="1" applyProtection="1">
      <alignment horizontal="center" vertical="center"/>
      <protection hidden="1"/>
    </xf>
    <xf numFmtId="0" fontId="91" fillId="19" borderId="22" xfId="0" applyFont="1" applyFill="1" applyBorder="1" applyAlignment="1" applyProtection="1">
      <alignment vertical="center" wrapText="1"/>
      <protection hidden="1"/>
    </xf>
    <xf numFmtId="0" fontId="86" fillId="27" borderId="22" xfId="0" applyFont="1" applyFill="1" applyBorder="1" applyAlignment="1" applyProtection="1">
      <alignment vertical="center" wrapText="1"/>
      <protection hidden="1"/>
    </xf>
    <xf numFmtId="0" fontId="91" fillId="18" borderId="22" xfId="0" applyFont="1" applyFill="1" applyBorder="1" applyAlignment="1" applyProtection="1">
      <alignment vertical="center" wrapText="1"/>
      <protection hidden="1"/>
    </xf>
    <xf numFmtId="0" fontId="89" fillId="26" borderId="22" xfId="0" applyFont="1" applyFill="1" applyBorder="1" applyAlignment="1" applyProtection="1">
      <alignment horizontal="center" vertical="center"/>
      <protection hidden="1"/>
    </xf>
    <xf numFmtId="0" fontId="102" fillId="28" borderId="22" xfId="0" applyFont="1" applyFill="1" applyBorder="1" applyAlignment="1" applyProtection="1">
      <alignment vertical="center"/>
      <protection hidden="1"/>
    </xf>
    <xf numFmtId="0" fontId="102" fillId="28" borderId="24" xfId="0" applyFont="1" applyFill="1" applyBorder="1" applyAlignment="1" applyProtection="1">
      <alignment vertical="center"/>
      <protection hidden="1"/>
    </xf>
    <xf numFmtId="0" fontId="91" fillId="0" borderId="22" xfId="0" applyFont="1" applyFill="1" applyBorder="1" applyAlignment="1" applyProtection="1">
      <alignment horizontal="center" vertical="center"/>
      <protection hidden="1"/>
    </xf>
    <xf numFmtId="0" fontId="132" fillId="0" borderId="21" xfId="0" applyFont="1" applyBorder="1" applyAlignment="1" applyProtection="1">
      <alignment horizontal="center" vertical="center"/>
      <protection hidden="1"/>
    </xf>
    <xf numFmtId="0" fontId="89" fillId="26" borderId="24" xfId="0" applyFont="1" applyFill="1" applyBorder="1" applyAlignment="1" applyProtection="1">
      <alignment horizontal="center" vertical="center"/>
      <protection hidden="1"/>
    </xf>
    <xf numFmtId="0" fontId="82" fillId="0" borderId="22" xfId="0" applyFont="1" applyBorder="1" applyAlignment="1" applyProtection="1">
      <alignment horizontal="center" vertical="center"/>
      <protection hidden="1"/>
    </xf>
    <xf numFmtId="0" fontId="82" fillId="0" borderId="24" xfId="0" applyFont="1" applyBorder="1" applyAlignment="1" applyProtection="1">
      <alignment horizontal="center" vertical="center"/>
      <protection hidden="1"/>
    </xf>
    <xf numFmtId="0" fontId="102" fillId="28" borderId="22" xfId="0" applyFont="1" applyFill="1" applyBorder="1" applyAlignment="1" applyProtection="1">
      <alignment horizontal="center" vertical="center"/>
      <protection hidden="1"/>
    </xf>
    <xf numFmtId="0" fontId="82" fillId="26" borderId="22" xfId="0" applyFont="1" applyFill="1" applyBorder="1" applyAlignment="1" applyProtection="1">
      <alignment horizontal="center" vertical="center"/>
      <protection hidden="1"/>
    </xf>
    <xf numFmtId="0" fontId="102" fillId="28" borderId="24" xfId="0" applyFont="1" applyFill="1" applyBorder="1" applyAlignment="1" applyProtection="1">
      <alignment horizontal="center" vertical="center"/>
      <protection hidden="1"/>
    </xf>
    <xf numFmtId="0" fontId="91" fillId="0" borderId="22" xfId="0" applyFont="1" applyFill="1" applyBorder="1" applyAlignment="1" applyProtection="1">
      <alignment horizontal="center" vertical="center" wrapText="1"/>
      <protection hidden="1"/>
    </xf>
    <xf numFmtId="0" fontId="132" fillId="0" borderId="22" xfId="0" applyFont="1" applyBorder="1" applyProtection="1">
      <protection hidden="1"/>
    </xf>
    <xf numFmtId="0" fontId="99" fillId="25" borderId="22" xfId="0" applyFont="1" applyFill="1" applyBorder="1" applyAlignment="1" applyProtection="1">
      <protection hidden="1"/>
    </xf>
    <xf numFmtId="0" fontId="102" fillId="28" borderId="22" xfId="0" applyFont="1" applyFill="1" applyBorder="1" applyAlignment="1" applyProtection="1">
      <protection hidden="1"/>
    </xf>
    <xf numFmtId="0" fontId="102" fillId="28" borderId="24" xfId="0" applyFont="1" applyFill="1" applyBorder="1" applyAlignment="1" applyProtection="1">
      <protection hidden="1"/>
    </xf>
    <xf numFmtId="0" fontId="99" fillId="0" borderId="22" xfId="0" applyFont="1" applyBorder="1" applyAlignment="1" applyProtection="1">
      <alignment horizontal="center" vertical="center"/>
      <protection hidden="1"/>
    </xf>
    <xf numFmtId="0" fontId="99" fillId="25" borderId="22" xfId="0" applyFont="1" applyFill="1" applyBorder="1" applyAlignment="1" applyProtection="1">
      <alignment vertical="center"/>
      <protection hidden="1"/>
    </xf>
    <xf numFmtId="0" fontId="99" fillId="19" borderId="22" xfId="0" applyFont="1" applyFill="1" applyBorder="1" applyAlignment="1" applyProtection="1">
      <alignment horizontal="left"/>
      <protection hidden="1"/>
    </xf>
    <xf numFmtId="0" fontId="99" fillId="25" borderId="22" xfId="0" applyFont="1" applyFill="1" applyBorder="1" applyAlignment="1" applyProtection="1">
      <alignment horizontal="center" vertical="center"/>
      <protection hidden="1"/>
    </xf>
    <xf numFmtId="0" fontId="82" fillId="0" borderId="22" xfId="0" applyFont="1" applyBorder="1" applyAlignment="1" applyProtection="1">
      <alignment horizontal="center"/>
      <protection hidden="1"/>
    </xf>
    <xf numFmtId="0" fontId="82" fillId="0" borderId="22" xfId="0" applyFont="1" applyBorder="1" applyAlignment="1" applyProtection="1">
      <alignment horizontal="center" vertical="top"/>
      <protection hidden="1"/>
    </xf>
    <xf numFmtId="0" fontId="99" fillId="25" borderId="22" xfId="0" applyFont="1" applyFill="1" applyBorder="1" applyAlignment="1" applyProtection="1">
      <alignment vertical="top"/>
      <protection hidden="1"/>
    </xf>
    <xf numFmtId="0" fontId="98" fillId="0" borderId="22" xfId="0" applyFont="1" applyBorder="1" applyAlignment="1" applyProtection="1">
      <alignment horizontal="center" vertical="center"/>
      <protection hidden="1"/>
    </xf>
    <xf numFmtId="0" fontId="112" fillId="0" borderId="24" xfId="0" applyFont="1" applyBorder="1" applyAlignment="1" applyProtection="1">
      <alignment horizontal="center" vertical="center"/>
      <protection hidden="1"/>
    </xf>
    <xf numFmtId="0" fontId="113" fillId="2" borderId="22" xfId="0" applyFont="1" applyFill="1" applyBorder="1" applyAlignment="1" applyProtection="1">
      <alignment vertical="center"/>
      <protection hidden="1"/>
    </xf>
    <xf numFmtId="0" fontId="91" fillId="25" borderId="22" xfId="0" applyFont="1" applyFill="1" applyBorder="1" applyAlignment="1" applyProtection="1">
      <alignment vertical="center"/>
      <protection hidden="1"/>
    </xf>
    <xf numFmtId="0" fontId="113" fillId="18" borderId="22" xfId="0" applyFont="1" applyFill="1" applyBorder="1" applyAlignment="1" applyProtection="1">
      <alignment horizontal="center" vertical="center"/>
      <protection hidden="1"/>
    </xf>
    <xf numFmtId="0" fontId="113" fillId="25" borderId="22" xfId="0" applyFont="1" applyFill="1" applyBorder="1" applyAlignment="1" applyProtection="1">
      <alignment vertical="center"/>
      <protection hidden="1"/>
    </xf>
    <xf numFmtId="0" fontId="92" fillId="19" borderId="22" xfId="0" applyFont="1" applyFill="1" applyBorder="1" applyAlignment="1" applyProtection="1">
      <alignment horizontal="left" indent="3"/>
      <protection hidden="1"/>
    </xf>
    <xf numFmtId="166" fontId="105" fillId="0" borderId="22" xfId="1" applyNumberFormat="1" applyFont="1" applyBorder="1" applyAlignment="1" applyProtection="1">
      <protection hidden="1"/>
    </xf>
    <xf numFmtId="166" fontId="105" fillId="2" borderId="22" xfId="1" applyNumberFormat="1" applyFont="1" applyFill="1" applyBorder="1" applyAlignment="1" applyProtection="1">
      <protection hidden="1"/>
    </xf>
    <xf numFmtId="166" fontId="100" fillId="0" borderId="22" xfId="1" applyNumberFormat="1" applyFont="1" applyBorder="1" applyAlignment="1" applyProtection="1">
      <alignment vertical="center"/>
      <protection hidden="1"/>
    </xf>
    <xf numFmtId="166" fontId="100" fillId="25" borderId="22" xfId="1" applyNumberFormat="1" applyFont="1" applyFill="1" applyBorder="1" applyAlignment="1" applyProtection="1">
      <alignment vertical="center"/>
      <protection hidden="1"/>
    </xf>
    <xf numFmtId="0" fontId="83" fillId="0" borderId="22" xfId="0" applyFont="1" applyFill="1" applyBorder="1" applyAlignment="1" applyProtection="1">
      <alignment horizontal="center" vertical="center"/>
      <protection hidden="1"/>
    </xf>
    <xf numFmtId="0" fontId="83" fillId="0" borderId="24" xfId="0" applyFont="1" applyFill="1" applyBorder="1" applyAlignment="1" applyProtection="1">
      <alignment horizontal="center" vertical="center"/>
      <protection hidden="1"/>
    </xf>
    <xf numFmtId="0" fontId="86" fillId="27" borderId="22" xfId="0" applyFont="1" applyFill="1" applyBorder="1" applyAlignment="1" applyProtection="1">
      <alignment horizontal="left" vertical="center" wrapText="1"/>
      <protection hidden="1"/>
    </xf>
    <xf numFmtId="0" fontId="115" fillId="0" borderId="22" xfId="0" applyFont="1" applyBorder="1" applyAlignment="1" applyProtection="1">
      <alignment horizontal="center" vertical="center" wrapText="1"/>
      <protection hidden="1"/>
    </xf>
    <xf numFmtId="0" fontId="115" fillId="0" borderId="24" xfId="0" applyFont="1" applyBorder="1" applyAlignment="1" applyProtection="1">
      <alignment horizontal="center" vertical="center"/>
      <protection hidden="1"/>
    </xf>
    <xf numFmtId="2" fontId="89" fillId="27" borderId="22" xfId="0" applyNumberFormat="1" applyFont="1" applyFill="1" applyBorder="1" applyAlignment="1" applyProtection="1">
      <alignment horizontal="center" vertical="center"/>
      <protection hidden="1"/>
    </xf>
    <xf numFmtId="2" fontId="99" fillId="25" borderId="22" xfId="0" applyNumberFormat="1" applyFont="1" applyFill="1" applyBorder="1" applyAlignment="1" applyProtection="1">
      <alignment vertical="center"/>
      <protection hidden="1"/>
    </xf>
    <xf numFmtId="0" fontId="99" fillId="25" borderId="22" xfId="0" applyNumberFormat="1" applyFont="1" applyFill="1" applyBorder="1" applyAlignment="1" applyProtection="1">
      <alignment vertical="center"/>
      <protection hidden="1"/>
    </xf>
    <xf numFmtId="0" fontId="99" fillId="25" borderId="24" xfId="0" applyNumberFormat="1" applyFont="1" applyFill="1" applyBorder="1" applyAlignment="1" applyProtection="1">
      <alignment vertical="center"/>
      <protection hidden="1"/>
    </xf>
    <xf numFmtId="0" fontId="102" fillId="25" borderId="22" xfId="0" applyFont="1" applyFill="1" applyBorder="1" applyAlignment="1" applyProtection="1">
      <alignment wrapText="1"/>
      <protection hidden="1"/>
    </xf>
    <xf numFmtId="0" fontId="102" fillId="25" borderId="22" xfId="0" applyFont="1" applyFill="1" applyBorder="1" applyAlignment="1" applyProtection="1">
      <alignment vertical="center" wrapText="1"/>
      <protection hidden="1"/>
    </xf>
    <xf numFmtId="0" fontId="102" fillId="25" borderId="24" xfId="0" applyFont="1" applyFill="1" applyBorder="1" applyAlignment="1" applyProtection="1">
      <alignment vertical="center" wrapText="1"/>
      <protection hidden="1"/>
    </xf>
    <xf numFmtId="166" fontId="89" fillId="27" borderId="22" xfId="1" applyNumberFormat="1" applyFont="1" applyFill="1" applyBorder="1" applyAlignment="1" applyProtection="1">
      <alignment vertical="center"/>
      <protection hidden="1"/>
    </xf>
    <xf numFmtId="166" fontId="106" fillId="25" borderId="22" xfId="1" applyNumberFormat="1" applyFont="1" applyFill="1" applyBorder="1" applyAlignment="1" applyProtection="1">
      <alignment vertical="center"/>
      <protection hidden="1"/>
    </xf>
    <xf numFmtId="167" fontId="89" fillId="27" borderId="22" xfId="1" applyNumberFormat="1" applyFont="1" applyFill="1" applyBorder="1" applyAlignment="1" applyProtection="1">
      <alignment vertical="center" wrapText="1"/>
      <protection hidden="1"/>
    </xf>
    <xf numFmtId="167" fontId="106" fillId="25" borderId="22" xfId="1" applyNumberFormat="1" applyFont="1" applyFill="1" applyBorder="1" applyAlignment="1" applyProtection="1">
      <alignment vertical="center" wrapText="1"/>
      <protection hidden="1"/>
    </xf>
    <xf numFmtId="165" fontId="89" fillId="27" borderId="22" xfId="1" applyNumberFormat="1" applyFont="1" applyFill="1" applyBorder="1" applyAlignment="1" applyProtection="1">
      <alignment vertical="center" wrapText="1"/>
      <protection hidden="1"/>
    </xf>
    <xf numFmtId="165" fontId="106" fillId="25" borderId="22" xfId="1" applyNumberFormat="1" applyFont="1" applyFill="1" applyBorder="1" applyAlignment="1" applyProtection="1">
      <alignment vertical="center" wrapText="1"/>
      <protection hidden="1"/>
    </xf>
    <xf numFmtId="165" fontId="106" fillId="25" borderId="24" xfId="1" applyNumberFormat="1" applyFont="1" applyFill="1" applyBorder="1" applyAlignment="1" applyProtection="1">
      <alignment vertical="center" wrapText="1"/>
      <protection hidden="1"/>
    </xf>
    <xf numFmtId="0" fontId="90" fillId="26" borderId="22" xfId="0" applyFont="1" applyFill="1" applyBorder="1" applyAlignment="1" applyProtection="1">
      <alignment horizontal="center" vertical="center"/>
      <protection hidden="1"/>
    </xf>
    <xf numFmtId="0" fontId="90" fillId="26" borderId="22" xfId="0" applyFont="1" applyFill="1" applyBorder="1" applyAlignment="1" applyProtection="1">
      <alignment horizontal="center" vertical="center" wrapText="1"/>
      <protection hidden="1"/>
    </xf>
    <xf numFmtId="0" fontId="135" fillId="26" borderId="22" xfId="0" applyFont="1" applyFill="1" applyBorder="1" applyAlignment="1" applyProtection="1">
      <alignment horizontal="center" vertical="center"/>
      <protection hidden="1"/>
    </xf>
    <xf numFmtId="0" fontId="117" fillId="25" borderId="22" xfId="0" applyFont="1" applyFill="1" applyBorder="1" applyAlignment="1" applyProtection="1">
      <alignment horizontal="left" vertical="center"/>
      <protection hidden="1"/>
    </xf>
    <xf numFmtId="0" fontId="101" fillId="25" borderId="22" xfId="0" applyFont="1" applyFill="1" applyBorder="1" applyAlignment="1" applyProtection="1">
      <alignment horizontal="center" vertical="center"/>
      <protection hidden="1"/>
    </xf>
    <xf numFmtId="0" fontId="117" fillId="25" borderId="22" xfId="0" applyFont="1" applyFill="1" applyBorder="1" applyAlignment="1" applyProtection="1">
      <alignment horizontal="center" vertical="center"/>
      <protection hidden="1"/>
    </xf>
    <xf numFmtId="0" fontId="117" fillId="25" borderId="24" xfId="0" applyFont="1" applyFill="1" applyBorder="1" applyAlignment="1" applyProtection="1">
      <alignment horizontal="center" vertical="center"/>
      <protection hidden="1"/>
    </xf>
    <xf numFmtId="0" fontId="99" fillId="0" borderId="22" xfId="0" applyFont="1" applyFill="1" applyBorder="1" applyAlignment="1" applyProtection="1">
      <alignment horizontal="center"/>
      <protection hidden="1"/>
    </xf>
    <xf numFmtId="0" fontId="99" fillId="25" borderId="24" xfId="0" applyFont="1" applyFill="1" applyBorder="1" applyAlignment="1" applyProtection="1">
      <alignment horizontal="center" vertical="center"/>
      <protection hidden="1"/>
    </xf>
    <xf numFmtId="0" fontId="99" fillId="25" borderId="24" xfId="0" applyFont="1" applyFill="1" applyBorder="1" applyAlignment="1" applyProtection="1">
      <protection hidden="1"/>
    </xf>
    <xf numFmtId="0" fontId="102" fillId="28" borderId="22" xfId="0" applyFont="1" applyFill="1" applyBorder="1" applyAlignment="1" applyProtection="1">
      <alignment vertical="center" wrapText="1"/>
      <protection hidden="1"/>
    </xf>
    <xf numFmtId="0" fontId="106" fillId="29" borderId="22" xfId="0" applyFont="1" applyFill="1" applyBorder="1" applyAlignment="1" applyProtection="1">
      <alignment horizontal="center" vertical="center" wrapText="1"/>
      <protection hidden="1"/>
    </xf>
    <xf numFmtId="0" fontId="106" fillId="25" borderId="22" xfId="0" applyFont="1" applyFill="1" applyBorder="1" applyAlignment="1" applyProtection="1">
      <protection hidden="1"/>
    </xf>
    <xf numFmtId="0" fontId="118" fillId="28" borderId="22" xfId="0" applyFont="1" applyFill="1" applyBorder="1" applyAlignment="1" applyProtection="1">
      <alignment horizontal="center" vertical="center" wrapText="1"/>
      <protection hidden="1"/>
    </xf>
    <xf numFmtId="0" fontId="118" fillId="28" borderId="24" xfId="0" applyFont="1" applyFill="1" applyBorder="1" applyAlignment="1" applyProtection="1">
      <alignment horizontal="center" vertical="center" wrapText="1"/>
      <protection hidden="1"/>
    </xf>
    <xf numFmtId="168" fontId="136" fillId="0" borderId="22" xfId="1" applyNumberFormat="1" applyFont="1" applyBorder="1" applyAlignment="1" applyProtection="1">
      <protection hidden="1"/>
    </xf>
    <xf numFmtId="168" fontId="136" fillId="0" borderId="22" xfId="1" applyNumberFormat="1" applyFont="1" applyBorder="1" applyProtection="1">
      <protection hidden="1"/>
    </xf>
    <xf numFmtId="2" fontId="136" fillId="0" borderId="22" xfId="0" applyNumberFormat="1" applyFont="1" applyBorder="1" applyProtection="1">
      <protection hidden="1"/>
    </xf>
    <xf numFmtId="10" fontId="131" fillId="27" borderId="22" xfId="5" applyNumberFormat="1" applyFont="1" applyFill="1" applyBorder="1" applyAlignment="1" applyProtection="1">
      <alignment horizontal="center"/>
      <protection hidden="1"/>
    </xf>
    <xf numFmtId="43" fontId="132" fillId="25" borderId="22" xfId="1" applyFont="1" applyFill="1" applyBorder="1" applyAlignment="1" applyProtection="1">
      <protection hidden="1"/>
    </xf>
    <xf numFmtId="10" fontId="90" fillId="25" borderId="22" xfId="0" applyNumberFormat="1" applyFont="1" applyFill="1" applyBorder="1" applyAlignment="1" applyProtection="1">
      <alignment vertical="center" wrapText="1"/>
      <protection hidden="1"/>
    </xf>
    <xf numFmtId="10" fontId="90" fillId="25" borderId="22" xfId="0" applyNumberFormat="1" applyFont="1" applyFill="1" applyBorder="1" applyAlignment="1" applyProtection="1">
      <alignment horizontal="center" vertical="center" wrapText="1"/>
      <protection hidden="1"/>
    </xf>
    <xf numFmtId="0" fontId="86" fillId="27" borderId="22" xfId="0" applyFont="1" applyFill="1" applyBorder="1" applyAlignment="1" applyProtection="1">
      <alignment horizontal="center"/>
      <protection hidden="1"/>
    </xf>
    <xf numFmtId="168" fontId="109" fillId="27" borderId="22" xfId="1" applyNumberFormat="1" applyFont="1" applyFill="1" applyBorder="1" applyAlignment="1" applyProtection="1">
      <protection hidden="1"/>
    </xf>
    <xf numFmtId="10" fontId="134" fillId="27" borderId="22" xfId="5" applyNumberFormat="1" applyFont="1" applyFill="1" applyBorder="1" applyAlignment="1" applyProtection="1">
      <alignment horizontal="center"/>
      <protection hidden="1"/>
    </xf>
    <xf numFmtId="0" fontId="132" fillId="0" borderId="22" xfId="1" applyNumberFormat="1" applyFont="1" applyBorder="1" applyAlignment="1" applyProtection="1">
      <alignment horizontal="center" vertical="center"/>
      <protection hidden="1"/>
    </xf>
    <xf numFmtId="168" fontId="136" fillId="0" borderId="22" xfId="1" applyNumberFormat="1" applyFont="1" applyBorder="1" applyAlignment="1" applyProtection="1">
      <alignment horizontal="right" vertical="center"/>
      <protection hidden="1"/>
    </xf>
    <xf numFmtId="10" fontId="134" fillId="27" borderId="22" xfId="5" applyNumberFormat="1" applyFont="1" applyFill="1" applyBorder="1" applyAlignment="1" applyProtection="1">
      <alignment horizontal="center" vertical="center"/>
      <protection hidden="1"/>
    </xf>
    <xf numFmtId="0" fontId="132" fillId="25" borderId="22" xfId="0" applyFont="1" applyFill="1" applyBorder="1" applyAlignment="1" applyProtection="1">
      <protection hidden="1"/>
    </xf>
    <xf numFmtId="0" fontId="136" fillId="25" borderId="22" xfId="0" applyFont="1" applyFill="1" applyBorder="1" applyProtection="1">
      <protection hidden="1"/>
    </xf>
    <xf numFmtId="10" fontId="134" fillId="25" borderId="22" xfId="5" applyNumberFormat="1" applyFont="1" applyFill="1" applyBorder="1" applyAlignment="1" applyProtection="1">
      <alignment horizontal="center" vertical="center"/>
      <protection hidden="1"/>
    </xf>
    <xf numFmtId="0" fontId="82" fillId="25" borderId="21" xfId="0" applyFont="1" applyFill="1" applyBorder="1" applyAlignment="1" applyProtection="1">
      <alignment horizontal="center" vertical="center"/>
      <protection hidden="1"/>
    </xf>
    <xf numFmtId="0" fontId="101" fillId="25" borderId="22" xfId="0" applyFont="1" applyFill="1" applyBorder="1" applyAlignment="1" applyProtection="1">
      <alignment horizontal="right" vertical="top" wrapText="1" indent="1"/>
      <protection hidden="1"/>
    </xf>
    <xf numFmtId="0" fontId="99" fillId="25" borderId="22" xfId="0" applyFont="1" applyFill="1" applyBorder="1" applyAlignment="1" applyProtection="1">
      <alignment horizontal="right" indent="1"/>
      <protection hidden="1"/>
    </xf>
    <xf numFmtId="0" fontId="90" fillId="29" borderId="22" xfId="0" applyFont="1" applyFill="1" applyBorder="1" applyAlignment="1" applyProtection="1">
      <alignment horizontal="center" vertical="center" wrapText="1"/>
      <protection hidden="1"/>
    </xf>
    <xf numFmtId="0" fontId="127" fillId="29" borderId="22" xfId="0" applyFont="1" applyFill="1" applyBorder="1" applyAlignment="1" applyProtection="1">
      <alignment horizontal="center" vertical="center" wrapText="1"/>
      <protection hidden="1"/>
    </xf>
    <xf numFmtId="0" fontId="117" fillId="29" borderId="22" xfId="0" applyFont="1" applyFill="1" applyBorder="1" applyAlignment="1" applyProtection="1">
      <alignment horizontal="center" vertical="center" wrapText="1"/>
      <protection hidden="1"/>
    </xf>
    <xf numFmtId="0" fontId="117" fillId="25" borderId="22" xfId="0" applyFont="1" applyFill="1" applyBorder="1" applyAlignment="1" applyProtection="1">
      <alignment horizontal="center"/>
      <protection hidden="1"/>
    </xf>
    <xf numFmtId="0" fontId="120" fillId="28" borderId="22" xfId="0" applyFont="1" applyFill="1" applyBorder="1" applyAlignment="1" applyProtection="1">
      <alignment horizontal="center" vertical="center" wrapText="1"/>
      <protection hidden="1"/>
    </xf>
    <xf numFmtId="0" fontId="120" fillId="28" borderId="24" xfId="0" applyFont="1" applyFill="1" applyBorder="1" applyAlignment="1" applyProtection="1">
      <alignment horizontal="center" vertical="center" wrapText="1"/>
      <protection hidden="1"/>
    </xf>
    <xf numFmtId="0" fontId="110" fillId="0" borderId="22" xfId="0" applyFont="1" applyBorder="1" applyAlignment="1" applyProtection="1">
      <alignment horizontal="center" vertical="center"/>
      <protection hidden="1"/>
    </xf>
    <xf numFmtId="10" fontId="90" fillId="27" borderId="22" xfId="5" applyNumberFormat="1" applyFont="1" applyFill="1" applyBorder="1" applyAlignment="1" applyProtection="1">
      <alignment horizontal="center" vertical="center" wrapText="1"/>
      <protection hidden="1"/>
    </xf>
    <xf numFmtId="10" fontId="90" fillId="27" borderId="22" xfId="5" applyNumberFormat="1" applyFont="1" applyFill="1" applyBorder="1" applyAlignment="1" applyProtection="1">
      <alignment horizontal="center" vertical="center"/>
      <protection hidden="1"/>
    </xf>
    <xf numFmtId="43" fontId="110" fillId="25" borderId="22" xfId="1" applyFont="1" applyFill="1" applyBorder="1" applyAlignment="1" applyProtection="1">
      <alignment vertical="center" wrapText="1"/>
      <protection hidden="1"/>
    </xf>
    <xf numFmtId="43" fontId="110" fillId="25" borderId="24" xfId="1" applyFont="1" applyFill="1" applyBorder="1" applyAlignment="1" applyProtection="1">
      <alignment horizontal="center" vertical="center"/>
      <protection hidden="1"/>
    </xf>
    <xf numFmtId="0" fontId="110" fillId="0" borderId="22" xfId="0" applyFont="1" applyBorder="1" applyAlignment="1" applyProtection="1">
      <alignment horizontal="center" vertical="center" wrapText="1"/>
      <protection hidden="1"/>
    </xf>
    <xf numFmtId="10" fontId="110" fillId="25" borderId="22" xfId="0" applyNumberFormat="1" applyFont="1" applyFill="1" applyBorder="1" applyAlignment="1" applyProtection="1">
      <alignment vertical="center" wrapText="1"/>
      <protection hidden="1"/>
    </xf>
    <xf numFmtId="10" fontId="110" fillId="25" borderId="22" xfId="0" applyNumberFormat="1" applyFont="1" applyFill="1" applyBorder="1" applyAlignment="1" applyProtection="1">
      <alignment vertical="center"/>
      <protection hidden="1"/>
    </xf>
    <xf numFmtId="10" fontId="110" fillId="25" borderId="24" xfId="0" applyNumberFormat="1" applyFont="1" applyFill="1" applyBorder="1" applyAlignment="1" applyProtection="1">
      <alignment horizontal="center" vertical="center"/>
      <protection hidden="1"/>
    </xf>
    <xf numFmtId="0" fontId="92" fillId="25" borderId="21" xfId="0" applyFont="1" applyFill="1" applyBorder="1" applyAlignment="1" applyProtection="1">
      <alignment horizontal="center" vertical="center"/>
      <protection hidden="1"/>
    </xf>
    <xf numFmtId="0" fontId="120" fillId="6" borderId="22" xfId="0" applyFont="1" applyFill="1" applyBorder="1" applyAlignment="1" applyProtection="1">
      <alignment horizontal="center" vertical="center" wrapText="1"/>
      <protection hidden="1"/>
    </xf>
    <xf numFmtId="0" fontId="118" fillId="28" borderId="22" xfId="0" applyFont="1" applyFill="1" applyBorder="1" applyAlignment="1" applyProtection="1">
      <alignment vertical="center" wrapText="1"/>
      <protection hidden="1"/>
    </xf>
    <xf numFmtId="0" fontId="131" fillId="0" borderId="69" xfId="0" applyFont="1" applyBorder="1" applyAlignment="1" applyProtection="1">
      <alignment horizontal="left" vertical="center"/>
      <protection hidden="1"/>
    </xf>
    <xf numFmtId="0" fontId="131" fillId="0" borderId="0" xfId="0" applyFont="1" applyBorder="1" applyProtection="1">
      <protection hidden="1"/>
    </xf>
    <xf numFmtId="0" fontId="84" fillId="0" borderId="69" xfId="0" applyFont="1" applyBorder="1" applyAlignment="1" applyProtection="1">
      <alignment horizontal="center" vertical="center"/>
      <protection hidden="1"/>
    </xf>
    <xf numFmtId="0" fontId="84" fillId="0" borderId="0" xfId="0" applyFont="1" applyBorder="1" applyProtection="1">
      <protection hidden="1"/>
    </xf>
    <xf numFmtId="0" fontId="84" fillId="0" borderId="70" xfId="0" applyFont="1" applyBorder="1" applyProtection="1">
      <protection hidden="1"/>
    </xf>
    <xf numFmtId="0" fontId="129" fillId="0" borderId="0" xfId="0" applyFont="1" applyFill="1" applyBorder="1" applyAlignment="1" applyProtection="1">
      <alignment horizontal="center" vertical="center"/>
      <protection hidden="1"/>
    </xf>
    <xf numFmtId="0" fontId="80" fillId="0" borderId="0" xfId="0" applyFont="1" applyFill="1" applyBorder="1" applyAlignment="1" applyProtection="1">
      <alignment horizontal="center"/>
      <protection hidden="1"/>
    </xf>
    <xf numFmtId="0" fontId="89" fillId="27" borderId="24" xfId="0" applyFont="1" applyFill="1" applyBorder="1" applyAlignment="1" applyProtection="1">
      <alignment horizontal="center" vertical="center"/>
      <protection hidden="1"/>
    </xf>
    <xf numFmtId="0" fontId="0" fillId="0" borderId="0" xfId="0"/>
    <xf numFmtId="0" fontId="82" fillId="19" borderId="27" xfId="0" applyFont="1" applyFill="1" applyBorder="1" applyAlignment="1" applyProtection="1">
      <alignment horizontal="center" vertical="center"/>
      <protection hidden="1"/>
    </xf>
    <xf numFmtId="0" fontId="82" fillId="19" borderId="125" xfId="0" applyFont="1" applyFill="1" applyBorder="1" applyAlignment="1" applyProtection="1">
      <alignment horizontal="center" vertical="center"/>
      <protection hidden="1"/>
    </xf>
    <xf numFmtId="0" fontId="82" fillId="19" borderId="51" xfId="0" applyFont="1" applyFill="1" applyBorder="1" applyAlignment="1" applyProtection="1">
      <alignment horizontal="center" vertical="center"/>
      <protection hidden="1"/>
    </xf>
    <xf numFmtId="0" fontId="90" fillId="19" borderId="23" xfId="0" applyFont="1" applyFill="1" applyBorder="1" applyAlignment="1" applyProtection="1">
      <protection hidden="1"/>
    </xf>
    <xf numFmtId="0" fontId="90" fillId="19" borderId="94" xfId="0" applyFont="1" applyFill="1" applyBorder="1" applyAlignment="1" applyProtection="1">
      <protection hidden="1"/>
    </xf>
    <xf numFmtId="0" fontId="91" fillId="19" borderId="11" xfId="0" applyFont="1" applyFill="1" applyBorder="1" applyAlignment="1" applyProtection="1">
      <alignment vertical="top"/>
      <protection hidden="1"/>
    </xf>
    <xf numFmtId="0" fontId="91" fillId="19" borderId="4" xfId="0" applyFont="1" applyFill="1" applyBorder="1" applyAlignment="1" applyProtection="1">
      <alignment vertical="top"/>
      <protection hidden="1"/>
    </xf>
    <xf numFmtId="0" fontId="91" fillId="19" borderId="58" xfId="0" applyFont="1" applyFill="1" applyBorder="1" applyAlignment="1" applyProtection="1">
      <alignment vertical="top"/>
      <protection hidden="1"/>
    </xf>
    <xf numFmtId="0" fontId="91" fillId="19" borderId="4" xfId="0" applyFont="1" applyFill="1" applyBorder="1" applyAlignment="1" applyProtection="1">
      <alignment vertical="top" wrapText="1"/>
      <protection hidden="1"/>
    </xf>
    <xf numFmtId="0" fontId="91" fillId="19" borderId="58" xfId="0" applyFont="1" applyFill="1" applyBorder="1" applyAlignment="1" applyProtection="1">
      <alignment vertical="top" wrapText="1"/>
      <protection hidden="1"/>
    </xf>
    <xf numFmtId="0" fontId="82" fillId="19" borderId="27" xfId="0" applyFont="1" applyFill="1" applyBorder="1" applyAlignment="1" applyProtection="1">
      <alignment vertical="center"/>
      <protection hidden="1"/>
    </xf>
    <xf numFmtId="0" fontId="82" fillId="19" borderId="125" xfId="0" applyFont="1" applyFill="1" applyBorder="1" applyAlignment="1" applyProtection="1">
      <alignment vertical="center"/>
      <protection hidden="1"/>
    </xf>
    <xf numFmtId="0" fontId="82" fillId="19" borderId="51" xfId="0" applyFont="1" applyFill="1" applyBorder="1" applyAlignment="1" applyProtection="1">
      <alignment vertical="center"/>
      <protection hidden="1"/>
    </xf>
    <xf numFmtId="0" fontId="82" fillId="19" borderId="27" xfId="0" quotePrefix="1" applyFont="1" applyFill="1" applyBorder="1" applyAlignment="1" applyProtection="1">
      <alignment vertical="center"/>
      <protection hidden="1"/>
    </xf>
    <xf numFmtId="0" fontId="82" fillId="19" borderId="125" xfId="0" quotePrefix="1" applyFont="1" applyFill="1" applyBorder="1" applyAlignment="1" applyProtection="1">
      <alignment vertical="center"/>
      <protection hidden="1"/>
    </xf>
    <xf numFmtId="0" fontId="82" fillId="19" borderId="51" xfId="0" quotePrefix="1" applyFont="1" applyFill="1" applyBorder="1" applyAlignment="1" applyProtection="1">
      <alignment vertical="center"/>
      <protection hidden="1"/>
    </xf>
    <xf numFmtId="0" fontId="82" fillId="19" borderId="27" xfId="0" quotePrefix="1" applyFont="1" applyFill="1" applyBorder="1" applyAlignment="1" applyProtection="1">
      <alignment horizontal="center" vertical="center"/>
      <protection hidden="1"/>
    </xf>
    <xf numFmtId="0" fontId="82" fillId="19" borderId="125" xfId="0" quotePrefix="1" applyFont="1" applyFill="1" applyBorder="1" applyAlignment="1" applyProtection="1">
      <alignment horizontal="center" vertical="center"/>
      <protection hidden="1"/>
    </xf>
    <xf numFmtId="0" fontId="82" fillId="19" borderId="51" xfId="0" quotePrefix="1" applyFont="1" applyFill="1" applyBorder="1" applyAlignment="1" applyProtection="1">
      <alignment horizontal="center" vertical="center"/>
      <protection hidden="1"/>
    </xf>
    <xf numFmtId="0" fontId="108" fillId="19" borderId="4" xfId="0" applyFont="1" applyFill="1" applyBorder="1" applyAlignment="1" applyProtection="1">
      <alignment vertical="top" wrapText="1"/>
      <protection hidden="1"/>
    </xf>
    <xf numFmtId="0" fontId="108" fillId="19" borderId="58" xfId="0" applyFont="1" applyFill="1" applyBorder="1" applyAlignment="1" applyProtection="1">
      <alignment vertical="top" wrapText="1"/>
      <protection hidden="1"/>
    </xf>
    <xf numFmtId="0" fontId="108" fillId="19" borderId="11" xfId="0" applyFont="1" applyFill="1" applyBorder="1" applyAlignment="1" applyProtection="1">
      <alignment vertical="top"/>
      <protection hidden="1"/>
    </xf>
    <xf numFmtId="0" fontId="131" fillId="26" borderId="23" xfId="0" applyFont="1" applyFill="1" applyBorder="1" applyAlignment="1" applyProtection="1">
      <protection hidden="1"/>
    </xf>
    <xf numFmtId="0" fontId="131" fillId="26" borderId="94" xfId="0" applyFont="1" applyFill="1" applyBorder="1" applyAlignment="1" applyProtection="1">
      <protection hidden="1"/>
    </xf>
    <xf numFmtId="0" fontId="125" fillId="19" borderId="4" xfId="0" applyFont="1" applyFill="1" applyBorder="1" applyAlignment="1" applyProtection="1">
      <alignment vertical="top" wrapText="1"/>
      <protection hidden="1"/>
    </xf>
    <xf numFmtId="0" fontId="125" fillId="19" borderId="58" xfId="0" applyFont="1" applyFill="1" applyBorder="1" applyAlignment="1" applyProtection="1">
      <alignment vertical="top" wrapText="1"/>
      <protection hidden="1"/>
    </xf>
    <xf numFmtId="0" fontId="125" fillId="19" borderId="11" xfId="0" applyFont="1" applyFill="1" applyBorder="1" applyAlignment="1" applyProtection="1">
      <alignment vertical="top"/>
      <protection hidden="1"/>
    </xf>
    <xf numFmtId="0" fontId="91" fillId="19" borderId="135" xfId="0" applyFont="1" applyFill="1" applyBorder="1" applyAlignment="1" applyProtection="1">
      <alignment vertical="top" wrapText="1"/>
      <protection hidden="1"/>
    </xf>
    <xf numFmtId="0" fontId="91" fillId="19" borderId="94" xfId="0" applyFont="1" applyFill="1" applyBorder="1" applyAlignment="1" applyProtection="1">
      <alignment vertical="top" wrapText="1"/>
      <protection hidden="1"/>
    </xf>
    <xf numFmtId="0" fontId="91" fillId="19" borderId="23" xfId="0" applyFont="1" applyFill="1" applyBorder="1" applyAlignment="1" applyProtection="1">
      <alignment vertical="top"/>
      <protection hidden="1"/>
    </xf>
    <xf numFmtId="0" fontId="132" fillId="27" borderId="22" xfId="0" applyFont="1" applyFill="1" applyBorder="1" applyAlignment="1" applyProtection="1">
      <alignment horizontal="center"/>
      <protection hidden="1"/>
    </xf>
    <xf numFmtId="0" fontId="86" fillId="25" borderId="22" xfId="0" applyFont="1" applyFill="1" applyBorder="1" applyAlignment="1" applyProtection="1">
      <alignment horizontal="center"/>
      <protection hidden="1"/>
    </xf>
    <xf numFmtId="0" fontId="82" fillId="25" borderId="22" xfId="0" applyFont="1" applyFill="1" applyBorder="1" applyAlignment="1" applyProtection="1">
      <alignment horizontal="center" vertical="top"/>
      <protection hidden="1"/>
    </xf>
    <xf numFmtId="0" fontId="86" fillId="25" borderId="23" xfId="0" applyFont="1" applyFill="1" applyBorder="1" applyAlignment="1" applyProtection="1">
      <alignment horizontal="center"/>
      <protection hidden="1"/>
    </xf>
    <xf numFmtId="0" fontId="86" fillId="25" borderId="22" xfId="0" applyFont="1" applyFill="1" applyBorder="1" applyAlignment="1" applyProtection="1">
      <alignment horizontal="center" vertical="center"/>
      <protection hidden="1"/>
    </xf>
    <xf numFmtId="0" fontId="134" fillId="25" borderId="94" xfId="0" applyFont="1" applyFill="1" applyBorder="1" applyAlignment="1" applyProtection="1">
      <alignment horizontal="center" vertical="center"/>
      <protection hidden="1"/>
    </xf>
    <xf numFmtId="1" fontId="88" fillId="25" borderId="135" xfId="0" applyNumberFormat="1" applyFont="1" applyFill="1" applyBorder="1" applyAlignment="1" applyProtection="1">
      <alignment horizontal="center" vertical="center"/>
      <protection hidden="1"/>
    </xf>
    <xf numFmtId="1" fontId="88" fillId="25" borderId="94" xfId="0" applyNumberFormat="1" applyFont="1" applyFill="1" applyBorder="1" applyAlignment="1" applyProtection="1">
      <alignment horizontal="center" vertical="center"/>
      <protection hidden="1"/>
    </xf>
    <xf numFmtId="0" fontId="133" fillId="25" borderId="24" xfId="0" applyFont="1" applyFill="1" applyBorder="1" applyAlignment="1" applyProtection="1">
      <alignment horizontal="center" vertical="center"/>
      <protection hidden="1"/>
    </xf>
    <xf numFmtId="2" fontId="132" fillId="25" borderId="24" xfId="0" applyNumberFormat="1" applyFont="1" applyFill="1" applyBorder="1" applyAlignment="1" applyProtection="1">
      <alignment horizontal="center"/>
      <protection hidden="1"/>
    </xf>
    <xf numFmtId="2" fontId="134" fillId="25" borderId="24" xfId="0" applyNumberFormat="1" applyFont="1" applyFill="1" applyBorder="1" applyAlignment="1" applyProtection="1">
      <alignment horizontal="center"/>
      <protection hidden="1"/>
    </xf>
    <xf numFmtId="2" fontId="98" fillId="25" borderId="24" xfId="0" applyNumberFormat="1" applyFont="1" applyFill="1" applyBorder="1" applyAlignment="1" applyProtection="1">
      <alignment horizontal="center" vertical="center"/>
      <protection hidden="1"/>
    </xf>
    <xf numFmtId="2" fontId="134" fillId="25" borderId="24" xfId="0" applyNumberFormat="1" applyFont="1" applyFill="1" applyBorder="1" applyAlignment="1" applyProtection="1">
      <alignment horizontal="center" vertical="center"/>
      <protection hidden="1"/>
    </xf>
    <xf numFmtId="0" fontId="85" fillId="25" borderId="22" xfId="0" applyFont="1" applyFill="1" applyBorder="1" applyAlignment="1" applyProtection="1">
      <alignment horizontal="center" vertical="center"/>
      <protection hidden="1"/>
    </xf>
    <xf numFmtId="1" fontId="82" fillId="25" borderId="22" xfId="0" applyNumberFormat="1" applyFont="1" applyFill="1" applyBorder="1" applyAlignment="1" applyProtection="1">
      <alignment horizontal="center" vertical="center"/>
      <protection hidden="1"/>
    </xf>
    <xf numFmtId="0" fontId="134" fillId="25" borderId="22" xfId="0" applyFont="1" applyFill="1" applyBorder="1" applyAlignment="1" applyProtection="1">
      <alignment horizontal="center" vertical="center"/>
      <protection hidden="1"/>
    </xf>
    <xf numFmtId="1" fontId="100" fillId="25" borderId="22" xfId="0" applyNumberFormat="1" applyFont="1" applyFill="1" applyBorder="1" applyAlignment="1" applyProtection="1">
      <alignment horizontal="center" vertical="center"/>
      <protection hidden="1"/>
    </xf>
    <xf numFmtId="1" fontId="99" fillId="25" borderId="22" xfId="0" applyNumberFormat="1" applyFont="1" applyFill="1" applyBorder="1" applyAlignment="1" applyProtection="1">
      <alignment horizontal="center" vertical="center"/>
      <protection hidden="1"/>
    </xf>
    <xf numFmtId="0" fontId="85" fillId="25" borderId="24" xfId="0" applyFont="1" applyFill="1" applyBorder="1" applyAlignment="1" applyProtection="1">
      <alignment horizontal="center" vertical="center"/>
      <protection hidden="1"/>
    </xf>
    <xf numFmtId="0" fontId="132" fillId="25" borderId="24" xfId="0" applyFont="1" applyFill="1" applyBorder="1" applyAlignment="1" applyProtection="1">
      <alignment horizontal="center"/>
      <protection hidden="1"/>
    </xf>
    <xf numFmtId="0" fontId="134" fillId="25" borderId="24" xfId="0" applyFont="1" applyFill="1" applyBorder="1" applyAlignment="1" applyProtection="1">
      <alignment horizontal="center" vertical="center"/>
      <protection hidden="1"/>
    </xf>
    <xf numFmtId="0" fontId="91" fillId="25" borderId="24" xfId="0" applyFont="1" applyFill="1" applyBorder="1" applyAlignment="1" applyProtection="1">
      <alignment horizontal="center" vertical="center"/>
      <protection hidden="1"/>
    </xf>
    <xf numFmtId="2" fontId="131" fillId="25" borderId="24" xfId="0" applyNumberFormat="1" applyFont="1" applyFill="1" applyBorder="1" applyAlignment="1" applyProtection="1">
      <alignment horizontal="center"/>
      <protection hidden="1"/>
    </xf>
    <xf numFmtId="2" fontId="131" fillId="25" borderId="24" xfId="0" applyNumberFormat="1" applyFont="1" applyFill="1" applyBorder="1" applyAlignment="1" applyProtection="1">
      <alignment horizontal="center" vertical="center"/>
      <protection hidden="1"/>
    </xf>
    <xf numFmtId="2" fontId="91" fillId="25" borderId="24" xfId="0" applyNumberFormat="1" applyFont="1" applyFill="1" applyBorder="1" applyAlignment="1" applyProtection="1">
      <alignment horizontal="center" vertical="center"/>
      <protection hidden="1"/>
    </xf>
    <xf numFmtId="0" fontId="98" fillId="25" borderId="24" xfId="0" applyFont="1" applyFill="1" applyBorder="1" applyAlignment="1" applyProtection="1">
      <alignment horizontal="center" vertical="center"/>
      <protection hidden="1"/>
    </xf>
    <xf numFmtId="0" fontId="86" fillId="25" borderId="24" xfId="0" applyFont="1" applyFill="1" applyBorder="1" applyAlignment="1" applyProtection="1">
      <alignment horizontal="center"/>
      <protection hidden="1"/>
    </xf>
    <xf numFmtId="0" fontId="86" fillId="25" borderId="24" xfId="0" applyFont="1" applyFill="1" applyBorder="1" applyAlignment="1" applyProtection="1">
      <alignment horizontal="center" vertical="center"/>
      <protection hidden="1"/>
    </xf>
    <xf numFmtId="2" fontId="86" fillId="25" borderId="22" xfId="0" applyNumberFormat="1" applyFont="1" applyFill="1" applyBorder="1" applyAlignment="1" applyProtection="1">
      <alignment horizontal="center" vertical="center"/>
      <protection hidden="1"/>
    </xf>
    <xf numFmtId="2" fontId="91" fillId="25" borderId="22" xfId="0" applyNumberFormat="1" applyFont="1" applyFill="1" applyBorder="1" applyAlignment="1" applyProtection="1">
      <alignment horizontal="center" vertical="center"/>
      <protection hidden="1"/>
    </xf>
    <xf numFmtId="0" fontId="82" fillId="27" borderId="22" xfId="0" applyFont="1" applyFill="1" applyBorder="1" applyAlignment="1" applyProtection="1">
      <alignment horizontal="center" vertical="center"/>
      <protection hidden="1"/>
    </xf>
    <xf numFmtId="0" fontId="132" fillId="33" borderId="22" xfId="0" applyFont="1" applyFill="1" applyBorder="1" applyAlignment="1" applyProtection="1">
      <alignment horizontal="center"/>
      <protection hidden="1"/>
    </xf>
    <xf numFmtId="0" fontId="82" fillId="33" borderId="22" xfId="0" applyFont="1" applyFill="1" applyBorder="1" applyAlignment="1" applyProtection="1">
      <alignment horizontal="center" vertical="center"/>
      <protection hidden="1"/>
    </xf>
    <xf numFmtId="0" fontId="82" fillId="34" borderId="22" xfId="0" applyFont="1" applyFill="1" applyBorder="1" applyAlignment="1" applyProtection="1">
      <alignment horizontal="center" vertical="center"/>
      <protection hidden="1"/>
    </xf>
    <xf numFmtId="0" fontId="82" fillId="34" borderId="24" xfId="0" applyFont="1" applyFill="1" applyBorder="1" applyAlignment="1" applyProtection="1">
      <alignment horizontal="center" vertical="center"/>
      <protection hidden="1"/>
    </xf>
    <xf numFmtId="0" fontId="102" fillId="36" borderId="22" xfId="0" applyFont="1" applyFill="1" applyBorder="1" applyAlignment="1" applyProtection="1">
      <alignment horizontal="center" vertical="center"/>
      <protection hidden="1"/>
    </xf>
    <xf numFmtId="0" fontId="102" fillId="36" borderId="24" xfId="0" applyFont="1" applyFill="1" applyBorder="1" applyAlignment="1" applyProtection="1">
      <alignment horizontal="center" vertical="center"/>
      <protection hidden="1"/>
    </xf>
    <xf numFmtId="0" fontId="91" fillId="33" borderId="22" xfId="0" applyFont="1" applyFill="1" applyBorder="1" applyAlignment="1" applyProtection="1">
      <alignment horizontal="center" vertical="center" wrapText="1"/>
      <protection hidden="1"/>
    </xf>
    <xf numFmtId="2" fontId="132" fillId="35" borderId="22" xfId="0" applyNumberFormat="1" applyFont="1" applyFill="1" applyBorder="1" applyAlignment="1" applyProtection="1">
      <alignment horizontal="center"/>
      <protection hidden="1"/>
    </xf>
    <xf numFmtId="2" fontId="132" fillId="33" borderId="22" xfId="0" applyNumberFormat="1" applyFont="1" applyFill="1" applyBorder="1" applyAlignment="1" applyProtection="1">
      <alignment horizontal="center"/>
      <protection hidden="1"/>
    </xf>
    <xf numFmtId="2" fontId="132" fillId="34" borderId="22" xfId="0" applyNumberFormat="1" applyFont="1" applyFill="1" applyBorder="1" applyAlignment="1" applyProtection="1">
      <alignment horizontal="center"/>
      <protection hidden="1"/>
    </xf>
    <xf numFmtId="1" fontId="82" fillId="33" borderId="22" xfId="0" applyNumberFormat="1" applyFont="1" applyFill="1" applyBorder="1" applyAlignment="1" applyProtection="1">
      <alignment horizontal="center" vertical="center"/>
      <protection hidden="1"/>
    </xf>
    <xf numFmtId="1" fontId="100" fillId="34" borderId="22" xfId="0" applyNumberFormat="1" applyFont="1" applyFill="1" applyBorder="1" applyAlignment="1" applyProtection="1">
      <alignment horizontal="center" vertical="center"/>
      <protection hidden="1"/>
    </xf>
    <xf numFmtId="1" fontId="99" fillId="34" borderId="22" xfId="0" applyNumberFormat="1" applyFont="1" applyFill="1" applyBorder="1" applyAlignment="1" applyProtection="1">
      <alignment horizontal="center" vertical="center"/>
      <protection hidden="1"/>
    </xf>
    <xf numFmtId="1" fontId="132" fillId="34" borderId="22" xfId="0" applyNumberFormat="1" applyFont="1" applyFill="1" applyBorder="1" applyAlignment="1" applyProtection="1">
      <alignment horizontal="center"/>
      <protection hidden="1"/>
    </xf>
    <xf numFmtId="0" fontId="132" fillId="35" borderId="22" xfId="0" applyFont="1" applyFill="1" applyBorder="1" applyAlignment="1" applyProtection="1">
      <alignment horizontal="center"/>
      <protection hidden="1"/>
    </xf>
    <xf numFmtId="0" fontId="83" fillId="35" borderId="22" xfId="0" applyFont="1" applyFill="1" applyBorder="1" applyAlignment="1" applyProtection="1">
      <alignment horizontal="center" vertical="center"/>
      <protection hidden="1"/>
    </xf>
    <xf numFmtId="0" fontId="83" fillId="33" borderId="22" xfId="0" applyFont="1" applyFill="1" applyBorder="1" applyAlignment="1" applyProtection="1">
      <alignment horizontal="center" vertical="center"/>
      <protection hidden="1"/>
    </xf>
    <xf numFmtId="0" fontId="83" fillId="34" borderId="22" xfId="0" applyFont="1" applyFill="1" applyBorder="1" applyAlignment="1" applyProtection="1">
      <alignment horizontal="center" vertical="center"/>
      <protection hidden="1"/>
    </xf>
    <xf numFmtId="0" fontId="83" fillId="35" borderId="24" xfId="0" applyFont="1" applyFill="1" applyBorder="1" applyAlignment="1" applyProtection="1">
      <alignment horizontal="center" vertical="center"/>
      <protection hidden="1"/>
    </xf>
    <xf numFmtId="0" fontId="132" fillId="33" borderId="22" xfId="0" applyFont="1" applyFill="1" applyBorder="1" applyAlignment="1" applyProtection="1">
      <alignment horizontal="center" vertical="center"/>
      <protection hidden="1"/>
    </xf>
    <xf numFmtId="0" fontId="132" fillId="35" borderId="22" xfId="0" applyFont="1" applyFill="1" applyBorder="1" applyAlignment="1" applyProtection="1">
      <alignment horizontal="center" vertical="center"/>
      <protection hidden="1"/>
    </xf>
    <xf numFmtId="0" fontId="132" fillId="34" borderId="22" xfId="0" applyFont="1" applyFill="1" applyBorder="1" applyAlignment="1" applyProtection="1">
      <alignment horizontal="center"/>
      <protection hidden="1"/>
    </xf>
    <xf numFmtId="0" fontId="132" fillId="34" borderId="22" xfId="0" applyFont="1" applyFill="1" applyBorder="1" applyAlignment="1" applyProtection="1">
      <alignment horizontal="center" vertical="center"/>
      <protection hidden="1"/>
    </xf>
    <xf numFmtId="0" fontId="94" fillId="25" borderId="22" xfId="0" applyFont="1" applyFill="1" applyBorder="1" applyAlignment="1" applyProtection="1">
      <alignment horizontal="center" vertical="center"/>
      <protection hidden="1"/>
    </xf>
    <xf numFmtId="0" fontId="132" fillId="27" borderId="22" xfId="0" applyFont="1" applyFill="1" applyBorder="1" applyAlignment="1" applyProtection="1">
      <alignment horizontal="center" vertical="center"/>
      <protection hidden="1"/>
    </xf>
    <xf numFmtId="0" fontId="132" fillId="27" borderId="24" xfId="0" applyFont="1" applyFill="1" applyBorder="1" applyAlignment="1" applyProtection="1">
      <alignment horizontal="center" vertical="center"/>
      <protection hidden="1"/>
    </xf>
    <xf numFmtId="0" fontId="89" fillId="25" borderId="24" xfId="0" applyFont="1" applyFill="1" applyBorder="1" applyAlignment="1" applyProtection="1">
      <alignment horizontal="center" vertical="center"/>
      <protection hidden="1"/>
    </xf>
    <xf numFmtId="0" fontId="132" fillId="25" borderId="22" xfId="0" applyFont="1" applyFill="1" applyBorder="1" applyAlignment="1" applyProtection="1">
      <alignment horizontal="center" vertical="center"/>
      <protection hidden="1"/>
    </xf>
    <xf numFmtId="0" fontId="134" fillId="25" borderId="24" xfId="0" applyFont="1" applyFill="1" applyBorder="1" applyAlignment="1" applyProtection="1">
      <alignment horizontal="center"/>
      <protection hidden="1"/>
    </xf>
    <xf numFmtId="0" fontId="91" fillId="19" borderId="11" xfId="0" applyFont="1" applyFill="1" applyBorder="1" applyAlignment="1" applyProtection="1">
      <alignment vertical="center"/>
      <protection hidden="1"/>
    </xf>
    <xf numFmtId="0" fontId="109" fillId="19" borderId="58" xfId="0" applyFont="1" applyFill="1" applyBorder="1" applyAlignment="1" applyProtection="1">
      <alignment vertical="center" wrapText="1"/>
      <protection hidden="1"/>
    </xf>
    <xf numFmtId="0" fontId="109" fillId="19" borderId="11" xfId="0" applyFont="1" applyFill="1" applyBorder="1" applyAlignment="1" applyProtection="1">
      <alignment vertical="center"/>
      <protection hidden="1"/>
    </xf>
    <xf numFmtId="169" fontId="132" fillId="27" borderId="22" xfId="0" applyNumberFormat="1" applyFont="1" applyFill="1" applyBorder="1" applyAlignment="1" applyProtection="1">
      <alignment horizontal="center"/>
      <protection hidden="1"/>
    </xf>
    <xf numFmtId="169" fontId="134" fillId="27" borderId="22" xfId="0" applyNumberFormat="1" applyFont="1" applyFill="1" applyBorder="1" applyAlignment="1" applyProtection="1">
      <alignment horizontal="center"/>
      <protection hidden="1"/>
    </xf>
    <xf numFmtId="169" fontId="132" fillId="27" borderId="24" xfId="0" applyNumberFormat="1" applyFont="1" applyFill="1" applyBorder="1" applyAlignment="1" applyProtection="1">
      <alignment horizontal="center"/>
      <protection hidden="1"/>
    </xf>
    <xf numFmtId="169" fontId="134" fillId="27" borderId="24" xfId="0" applyNumberFormat="1" applyFont="1" applyFill="1" applyBorder="1" applyAlignment="1" applyProtection="1">
      <alignment horizontal="center"/>
      <protection hidden="1"/>
    </xf>
    <xf numFmtId="2" fontId="132" fillId="34" borderId="22" xfId="0" applyNumberFormat="1" applyFont="1" applyFill="1" applyBorder="1" applyAlignment="1" applyProtection="1">
      <alignment horizontal="center" vertical="center"/>
      <protection hidden="1"/>
    </xf>
    <xf numFmtId="0" fontId="0" fillId="0" borderId="0" xfId="0"/>
    <xf numFmtId="0" fontId="132" fillId="0" borderId="22" xfId="0" applyFont="1" applyBorder="1" applyAlignment="1" applyProtection="1">
      <alignment horizontal="center"/>
      <protection hidden="1"/>
    </xf>
    <xf numFmtId="0" fontId="82" fillId="19" borderId="21" xfId="0" applyFont="1" applyFill="1" applyBorder="1" applyAlignment="1" applyProtection="1">
      <alignment horizontal="center" vertical="center"/>
      <protection hidden="1"/>
    </xf>
    <xf numFmtId="0" fontId="91" fillId="19" borderId="22" xfId="0" applyFont="1" applyFill="1" applyBorder="1" applyAlignment="1" applyProtection="1">
      <alignment horizontal="left" vertical="top" wrapText="1"/>
      <protection hidden="1"/>
    </xf>
    <xf numFmtId="0" fontId="86" fillId="27" borderId="22" xfId="0" applyFont="1" applyFill="1" applyBorder="1" applyAlignment="1" applyProtection="1">
      <alignment horizontal="center"/>
      <protection hidden="1"/>
    </xf>
    <xf numFmtId="0" fontId="86" fillId="27" borderId="22" xfId="0" applyFont="1" applyFill="1" applyBorder="1" applyAlignment="1" applyProtection="1">
      <alignment horizontal="center" vertical="center"/>
      <protection hidden="1"/>
    </xf>
    <xf numFmtId="1" fontId="88" fillId="27" borderId="135" xfId="0" applyNumberFormat="1" applyFont="1" applyFill="1" applyBorder="1" applyAlignment="1" applyProtection="1">
      <alignment horizontal="center" vertical="center" wrapText="1"/>
      <protection hidden="1"/>
    </xf>
    <xf numFmtId="0" fontId="82" fillId="25" borderId="22" xfId="0" applyFont="1" applyFill="1" applyBorder="1" applyAlignment="1" applyProtection="1">
      <alignment horizontal="center"/>
      <protection hidden="1"/>
    </xf>
    <xf numFmtId="0" fontId="85" fillId="26" borderId="22" xfId="0" applyFont="1" applyFill="1" applyBorder="1" applyAlignment="1" applyProtection="1">
      <alignment horizontal="center" vertical="center"/>
      <protection hidden="1"/>
    </xf>
    <xf numFmtId="0" fontId="89" fillId="26" borderId="22" xfId="0" applyFont="1" applyFill="1" applyBorder="1" applyAlignment="1" applyProtection="1">
      <alignment horizontal="center" vertical="center"/>
      <protection hidden="1"/>
    </xf>
    <xf numFmtId="0" fontId="89" fillId="26" borderId="24" xfId="0" applyFont="1" applyFill="1" applyBorder="1" applyAlignment="1" applyProtection="1">
      <alignment horizontal="center" vertical="center"/>
      <protection hidden="1"/>
    </xf>
    <xf numFmtId="0" fontId="99" fillId="19" borderId="22" xfId="0" applyFont="1" applyFill="1" applyBorder="1" applyAlignment="1" applyProtection="1">
      <alignment horizontal="left"/>
      <protection hidden="1"/>
    </xf>
    <xf numFmtId="0" fontId="90" fillId="26" borderId="22" xfId="0" applyFont="1" applyFill="1" applyBorder="1" applyAlignment="1" applyProtection="1">
      <alignment horizontal="center" vertical="center" wrapText="1"/>
      <protection hidden="1"/>
    </xf>
    <xf numFmtId="0" fontId="112" fillId="0" borderId="24" xfId="0" applyFont="1" applyBorder="1" applyAlignment="1" applyProtection="1">
      <alignment horizontal="center" vertical="center"/>
      <protection hidden="1"/>
    </xf>
    <xf numFmtId="0" fontId="89" fillId="26" borderId="94" xfId="0" applyFont="1" applyFill="1" applyBorder="1" applyAlignment="1" applyProtection="1">
      <alignment horizontal="left" vertical="center"/>
      <protection hidden="1"/>
    </xf>
    <xf numFmtId="0" fontId="132" fillId="0" borderId="22" xfId="0" applyFont="1" applyBorder="1" applyProtection="1">
      <protection hidden="1"/>
    </xf>
    <xf numFmtId="0" fontId="89" fillId="26" borderId="94" xfId="0" applyFont="1" applyFill="1" applyBorder="1" applyAlignment="1" applyProtection="1">
      <alignment horizontal="left" vertical="center" wrapText="1"/>
      <protection hidden="1"/>
    </xf>
    <xf numFmtId="0" fontId="90" fillId="29" borderId="22" xfId="0" applyFont="1" applyFill="1" applyBorder="1" applyAlignment="1" applyProtection="1">
      <alignment horizontal="center" vertical="center" wrapText="1"/>
      <protection hidden="1"/>
    </xf>
    <xf numFmtId="0" fontId="102" fillId="6" borderId="22" xfId="0" applyFont="1" applyFill="1" applyBorder="1" applyAlignment="1" applyProtection="1">
      <alignment horizontal="center" vertical="center" wrapText="1"/>
      <protection hidden="1"/>
    </xf>
    <xf numFmtId="0" fontId="110" fillId="0" borderId="22" xfId="0" applyFont="1" applyBorder="1" applyAlignment="1" applyProtection="1">
      <alignment horizontal="center" vertical="center"/>
      <protection hidden="1"/>
    </xf>
    <xf numFmtId="0" fontId="86" fillId="0" borderId="0" xfId="0" applyFont="1" applyBorder="1" applyAlignment="1" applyProtection="1">
      <alignment horizontal="center"/>
      <protection hidden="1"/>
    </xf>
    <xf numFmtId="0" fontId="0" fillId="0" borderId="0" xfId="0"/>
    <xf numFmtId="0" fontId="89" fillId="33" borderId="22" xfId="0" applyFont="1" applyFill="1" applyBorder="1" applyAlignment="1" applyProtection="1">
      <alignment horizontal="center" vertical="center"/>
      <protection hidden="1"/>
    </xf>
    <xf numFmtId="0" fontId="89" fillId="34" borderId="22" xfId="0" applyFont="1" applyFill="1" applyBorder="1" applyAlignment="1" applyProtection="1">
      <alignment horizontal="center" vertical="center"/>
      <protection hidden="1"/>
    </xf>
    <xf numFmtId="0" fontId="89" fillId="34" borderId="24" xfId="0" applyFont="1" applyFill="1" applyBorder="1" applyAlignment="1" applyProtection="1">
      <alignment horizontal="center" vertical="center"/>
      <protection hidden="1"/>
    </xf>
    <xf numFmtId="0" fontId="89" fillId="35" borderId="22" xfId="0" applyFont="1" applyFill="1" applyBorder="1" applyAlignment="1" applyProtection="1">
      <alignment horizontal="center" vertical="center"/>
      <protection hidden="1"/>
    </xf>
    <xf numFmtId="0" fontId="82" fillId="35" borderId="22" xfId="0" applyFont="1" applyFill="1" applyBorder="1" applyAlignment="1" applyProtection="1">
      <alignment horizontal="center" vertical="center"/>
      <protection hidden="1"/>
    </xf>
    <xf numFmtId="0" fontId="89" fillId="25" borderId="22" xfId="0" applyFont="1" applyFill="1" applyBorder="1" applyAlignment="1" applyProtection="1">
      <alignment horizontal="center" vertical="center"/>
      <protection hidden="1"/>
    </xf>
    <xf numFmtId="49" fontId="75" fillId="0" borderId="0" xfId="0" applyNumberFormat="1" applyFont="1" applyFill="1" applyAlignment="1" applyProtection="1">
      <alignment horizontal="center"/>
      <protection hidden="1"/>
    </xf>
    <xf numFmtId="0" fontId="1" fillId="0" borderId="0" xfId="0" applyFont="1" applyFill="1" applyProtection="1">
      <protection hidden="1"/>
    </xf>
    <xf numFmtId="0" fontId="76" fillId="0" borderId="0" xfId="0" applyFont="1" applyFill="1" applyProtection="1">
      <protection hidden="1"/>
    </xf>
    <xf numFmtId="0" fontId="99" fillId="0" borderId="0" xfId="0" applyFont="1" applyFill="1" applyBorder="1" applyAlignment="1" applyProtection="1">
      <alignment vertical="center"/>
      <protection hidden="1"/>
    </xf>
    <xf numFmtId="0" fontId="80" fillId="0" borderId="0" xfId="0" applyFont="1" applyFill="1" applyBorder="1" applyAlignment="1" applyProtection="1">
      <alignment horizontal="center" vertical="center"/>
      <protection hidden="1"/>
    </xf>
    <xf numFmtId="0" fontId="99" fillId="0" borderId="0" xfId="0" applyFont="1" applyFill="1" applyAlignment="1" applyProtection="1">
      <alignment vertical="center"/>
      <protection hidden="1"/>
    </xf>
    <xf numFmtId="0" fontId="76" fillId="0" borderId="0" xfId="0" applyFont="1" applyFill="1" applyAlignment="1" applyProtection="1">
      <alignment horizontal="center" vertical="center"/>
      <protection hidden="1"/>
    </xf>
    <xf numFmtId="0" fontId="76" fillId="0" borderId="0" xfId="0" applyFont="1" applyFill="1" applyAlignment="1" applyProtection="1">
      <alignment horizontal="center"/>
      <protection hidden="1"/>
    </xf>
    <xf numFmtId="0" fontId="76" fillId="0" borderId="69" xfId="0" applyFont="1" applyFill="1" applyBorder="1" applyAlignment="1" applyProtection="1">
      <alignment horizontal="center" vertical="center"/>
      <protection hidden="1"/>
    </xf>
    <xf numFmtId="0" fontId="76" fillId="0" borderId="0" xfId="0" applyFont="1" applyFill="1" applyBorder="1" applyProtection="1">
      <protection hidden="1"/>
    </xf>
    <xf numFmtId="0" fontId="129" fillId="0" borderId="0" xfId="0" applyFont="1" applyFill="1" applyBorder="1" applyAlignment="1" applyProtection="1">
      <alignment horizontal="center" vertical="center" wrapText="1"/>
      <protection hidden="1"/>
    </xf>
    <xf numFmtId="49" fontId="79" fillId="0" borderId="0" xfId="0" applyNumberFormat="1" applyFont="1" applyFill="1" applyAlignment="1" applyProtection="1">
      <alignment horizontal="center" wrapText="1"/>
      <protection hidden="1"/>
    </xf>
    <xf numFmtId="0" fontId="1" fillId="0" borderId="0" xfId="0" applyFont="1" applyFill="1" applyAlignment="1" applyProtection="1">
      <alignment wrapText="1"/>
      <protection hidden="1"/>
    </xf>
    <xf numFmtId="49" fontId="75" fillId="0" borderId="0" xfId="0" applyNumberFormat="1" applyFont="1" applyAlignment="1" applyProtection="1">
      <alignment horizontal="center"/>
      <protection hidden="1"/>
    </xf>
    <xf numFmtId="0" fontId="1" fillId="0" borderId="0" xfId="0" applyFont="1" applyProtection="1">
      <protection hidden="1"/>
    </xf>
    <xf numFmtId="0" fontId="76" fillId="0" borderId="0" xfId="0" applyFont="1" applyProtection="1">
      <protection hidden="1"/>
    </xf>
    <xf numFmtId="49" fontId="75" fillId="0" borderId="0" xfId="0" applyNumberFormat="1" applyFont="1" applyFill="1" applyAlignment="1" applyProtection="1">
      <alignment horizontal="center" wrapText="1"/>
      <protection hidden="1"/>
    </xf>
    <xf numFmtId="49" fontId="79" fillId="0" borderId="0" xfId="0" applyNumberFormat="1" applyFont="1" applyFill="1" applyAlignment="1" applyProtection="1">
      <alignment horizontal="center"/>
      <protection hidden="1"/>
    </xf>
    <xf numFmtId="0" fontId="78" fillId="0" borderId="0" xfId="0" applyFont="1" applyFill="1" applyProtection="1">
      <protection hidden="1"/>
    </xf>
    <xf numFmtId="0" fontId="11" fillId="0" borderId="0" xfId="0" applyFont="1" applyFill="1" applyProtection="1">
      <protection hidden="1"/>
    </xf>
    <xf numFmtId="49" fontId="75" fillId="0" borderId="0" xfId="0" applyNumberFormat="1" applyFont="1" applyFill="1" applyAlignment="1" applyProtection="1">
      <alignment horizontal="center" vertical="center"/>
      <protection hidden="1"/>
    </xf>
    <xf numFmtId="14" fontId="100" fillId="0" borderId="22" xfId="0" applyNumberFormat="1" applyFont="1" applyBorder="1" applyAlignment="1" applyProtection="1">
      <alignment horizontal="left" vertical="center"/>
      <protection hidden="1"/>
    </xf>
    <xf numFmtId="49" fontId="1" fillId="0" borderId="0" xfId="0" applyNumberFormat="1" applyFont="1" applyFill="1" applyProtection="1">
      <protection hidden="1"/>
    </xf>
    <xf numFmtId="1" fontId="75" fillId="0" borderId="0" xfId="0" applyNumberFormat="1" applyFont="1" applyFill="1" applyAlignment="1" applyProtection="1">
      <alignment horizontal="center"/>
      <protection hidden="1"/>
    </xf>
    <xf numFmtId="49" fontId="75" fillId="0" borderId="0" xfId="0" applyNumberFormat="1" applyFont="1" applyFill="1" applyAlignment="1" applyProtection="1">
      <alignment horizontal="left" wrapText="1"/>
      <protection hidden="1"/>
    </xf>
    <xf numFmtId="0" fontId="0" fillId="0" borderId="69" xfId="0" applyBorder="1" applyAlignment="1" applyProtection="1">
      <alignment horizontal="center" vertical="center"/>
      <protection hidden="1"/>
    </xf>
    <xf numFmtId="0" fontId="19" fillId="19" borderId="69" xfId="0" applyFont="1" applyFill="1" applyBorder="1" applyAlignment="1" applyProtection="1">
      <alignment horizontal="center" vertical="center"/>
      <protection hidden="1"/>
    </xf>
    <xf numFmtId="0" fontId="86" fillId="19" borderId="0" xfId="0" applyFont="1" applyFill="1" applyBorder="1" applyProtection="1">
      <protection hidden="1"/>
    </xf>
    <xf numFmtId="0" fontId="86" fillId="19" borderId="70" xfId="0" applyFont="1" applyFill="1" applyBorder="1" applyProtection="1">
      <protection hidden="1"/>
    </xf>
    <xf numFmtId="0" fontId="131" fillId="0" borderId="70" xfId="0" applyFont="1" applyBorder="1" applyProtection="1">
      <protection hidden="1"/>
    </xf>
    <xf numFmtId="0" fontId="130" fillId="0" borderId="69" xfId="0" applyFont="1" applyBorder="1" applyAlignment="1" applyProtection="1">
      <alignment horizontal="center" vertical="center"/>
      <protection hidden="1"/>
    </xf>
    <xf numFmtId="0" fontId="76" fillId="0" borderId="32" xfId="0" applyFont="1" applyBorder="1" applyAlignment="1" applyProtection="1">
      <alignment horizontal="center" vertical="center"/>
      <protection hidden="1"/>
    </xf>
    <xf numFmtId="0" fontId="82" fillId="0" borderId="16" xfId="0" applyFont="1" applyBorder="1" applyProtection="1">
      <protection hidden="1"/>
    </xf>
    <xf numFmtId="0" fontId="82" fillId="0" borderId="102" xfId="0" applyFont="1" applyBorder="1" applyProtection="1">
      <protection hidden="1"/>
    </xf>
    <xf numFmtId="0" fontId="76" fillId="0" borderId="0" xfId="0" applyFont="1" applyBorder="1" applyAlignment="1" applyProtection="1">
      <alignment horizontal="center" vertical="center"/>
      <protection hidden="1"/>
    </xf>
    <xf numFmtId="0" fontId="76" fillId="0" borderId="0" xfId="0" applyFont="1" applyBorder="1" applyProtection="1">
      <protection hidden="1"/>
    </xf>
    <xf numFmtId="0" fontId="76" fillId="0" borderId="36" xfId="0" applyFont="1" applyBorder="1" applyAlignment="1" applyProtection="1">
      <alignment horizontal="center" vertical="center"/>
      <protection hidden="1"/>
    </xf>
    <xf numFmtId="0" fontId="76" fillId="0" borderId="1" xfId="0" applyFont="1" applyBorder="1" applyProtection="1">
      <protection hidden="1"/>
    </xf>
    <xf numFmtId="0" fontId="76" fillId="0" borderId="68" xfId="0" applyFont="1" applyBorder="1" applyProtection="1">
      <protection hidden="1"/>
    </xf>
    <xf numFmtId="0" fontId="76" fillId="0" borderId="69" xfId="0" applyFont="1" applyBorder="1" applyAlignment="1" applyProtection="1">
      <alignment horizontal="center" vertical="center"/>
      <protection hidden="1"/>
    </xf>
    <xf numFmtId="0" fontId="1" fillId="0" borderId="0" xfId="0" applyFont="1" applyBorder="1" applyAlignment="1" applyProtection="1">
      <protection hidden="1"/>
    </xf>
    <xf numFmtId="0" fontId="76" fillId="0" borderId="0" xfId="0" applyFont="1" applyBorder="1" applyAlignment="1" applyProtection="1">
      <protection hidden="1"/>
    </xf>
    <xf numFmtId="0" fontId="86" fillId="0" borderId="0" xfId="0" applyFont="1" applyBorder="1" applyAlignment="1" applyProtection="1">
      <alignment horizontal="center" vertical="center"/>
      <protection hidden="1"/>
    </xf>
    <xf numFmtId="0" fontId="76" fillId="0" borderId="70" xfId="0" applyFont="1" applyBorder="1" applyProtection="1">
      <protection hidden="1"/>
    </xf>
    <xf numFmtId="0" fontId="76" fillId="0" borderId="32" xfId="0" applyFont="1" applyFill="1" applyBorder="1" applyAlignment="1" applyProtection="1">
      <alignment horizontal="center" vertical="center"/>
      <protection hidden="1"/>
    </xf>
    <xf numFmtId="0" fontId="76" fillId="0" borderId="16" xfId="0" applyFont="1" applyFill="1" applyBorder="1" applyProtection="1">
      <protection hidden="1"/>
    </xf>
    <xf numFmtId="0" fontId="76" fillId="0" borderId="102" xfId="0" applyFont="1" applyFill="1" applyBorder="1" applyProtection="1">
      <protection hidden="1"/>
    </xf>
    <xf numFmtId="0" fontId="91" fillId="19" borderId="97" xfId="0" applyFont="1" applyFill="1" applyBorder="1" applyAlignment="1" applyProtection="1">
      <alignment vertical="center" wrapText="1"/>
      <protection hidden="1"/>
    </xf>
    <xf numFmtId="0" fontId="91" fillId="19" borderId="81" xfId="0" applyFont="1" applyFill="1" applyBorder="1" applyAlignment="1" applyProtection="1">
      <alignment vertical="center" wrapText="1"/>
      <protection hidden="1"/>
    </xf>
    <xf numFmtId="0" fontId="91" fillId="19" borderId="98" xfId="0" applyFont="1" applyFill="1" applyBorder="1" applyAlignment="1" applyProtection="1">
      <alignment vertical="center" wrapText="1"/>
      <protection hidden="1"/>
    </xf>
    <xf numFmtId="0" fontId="91" fillId="0" borderId="22" xfId="0" quotePrefix="1" applyFont="1" applyFill="1" applyBorder="1" applyAlignment="1" applyProtection="1">
      <alignment horizontal="center" vertical="center"/>
      <protection locked="0"/>
    </xf>
    <xf numFmtId="16" fontId="82" fillId="0" borderId="22" xfId="0" quotePrefix="1" applyNumberFormat="1" applyFont="1" applyBorder="1" applyAlignment="1" applyProtection="1">
      <alignment horizontal="center" vertical="center"/>
      <protection locked="0"/>
    </xf>
    <xf numFmtId="0" fontId="82" fillId="0" borderId="22" xfId="0" quotePrefix="1" applyFont="1" applyBorder="1" applyAlignment="1" applyProtection="1">
      <alignment horizontal="center" vertical="center"/>
      <protection locked="0"/>
    </xf>
    <xf numFmtId="0" fontId="95" fillId="0" borderId="22" xfId="0" quotePrefix="1" applyFont="1" applyBorder="1" applyAlignment="1" applyProtection="1">
      <alignment horizontal="center" vertical="center"/>
      <protection locked="0"/>
    </xf>
    <xf numFmtId="0" fontId="0" fillId="0" borderId="22" xfId="0" applyBorder="1" applyAlignment="1">
      <alignment horizontal="center"/>
    </xf>
    <xf numFmtId="0" fontId="0" fillId="19" borderId="22" xfId="0" applyFill="1" applyBorder="1" applyAlignment="1">
      <alignment horizontal="center" wrapText="1"/>
    </xf>
    <xf numFmtId="0" fontId="0" fillId="0" borderId="22" xfId="0" applyBorder="1" applyAlignment="1">
      <alignment horizontal="center" wrapText="1"/>
    </xf>
    <xf numFmtId="0" fontId="0" fillId="9" borderId="22" xfId="0" applyFill="1" applyBorder="1" applyAlignment="1">
      <alignment horizontal="center" vertical="center" wrapText="1"/>
    </xf>
    <xf numFmtId="0" fontId="0" fillId="9" borderId="23" xfId="0" applyFill="1" applyBorder="1" applyAlignment="1">
      <alignment horizontal="center" vertical="center" wrapText="1"/>
    </xf>
    <xf numFmtId="0" fontId="0" fillId="9" borderId="22" xfId="0" applyFill="1" applyBorder="1" applyAlignment="1">
      <alignment horizontal="center" wrapText="1"/>
    </xf>
    <xf numFmtId="0" fontId="63" fillId="0" borderId="0" xfId="0" applyFont="1" applyBorder="1" applyAlignment="1">
      <alignment horizontal="center"/>
    </xf>
    <xf numFmtId="0" fontId="63" fillId="0" borderId="16" xfId="0" applyFont="1" applyBorder="1" applyAlignment="1">
      <alignment horizontal="center"/>
    </xf>
    <xf numFmtId="0" fontId="0" fillId="0" borderId="23" xfId="0" applyBorder="1" applyAlignment="1">
      <alignment horizontal="center"/>
    </xf>
    <xf numFmtId="0" fontId="0" fillId="0" borderId="135" xfId="0" applyBorder="1" applyAlignment="1">
      <alignment horizontal="center"/>
    </xf>
    <xf numFmtId="0" fontId="0" fillId="0" borderId="94" xfId="0" applyBorder="1" applyAlignment="1">
      <alignment horizontal="center"/>
    </xf>
    <xf numFmtId="0" fontId="0" fillId="19" borderId="22" xfId="0" applyFill="1" applyBorder="1" applyAlignment="1">
      <alignment horizontal="center"/>
    </xf>
    <xf numFmtId="0" fontId="0" fillId="0" borderId="16" xfId="0" applyBorder="1" applyAlignment="1">
      <alignment horizontal="center"/>
    </xf>
    <xf numFmtId="0" fontId="0" fillId="8" borderId="16" xfId="0" applyFill="1" applyBorder="1" applyAlignment="1">
      <alignment horizontal="center"/>
    </xf>
    <xf numFmtId="0" fontId="0" fillId="8" borderId="16" xfId="0" applyFill="1" applyBorder="1" applyAlignment="1">
      <alignment horizontal="left"/>
    </xf>
    <xf numFmtId="0" fontId="0" fillId="0" borderId="16" xfId="0" applyBorder="1" applyAlignment="1">
      <alignment horizontal="left"/>
    </xf>
    <xf numFmtId="0" fontId="0" fillId="5" borderId="0" xfId="0" applyFill="1" applyAlignment="1">
      <alignment horizontal="center"/>
    </xf>
    <xf numFmtId="0" fontId="0" fillId="9" borderId="82" xfId="0" applyFill="1" applyBorder="1" applyAlignment="1">
      <alignment horizontal="center"/>
    </xf>
    <xf numFmtId="0" fontId="0" fillId="4" borderId="22" xfId="0" applyFill="1" applyBorder="1" applyAlignment="1">
      <alignment horizontal="center"/>
    </xf>
    <xf numFmtId="0" fontId="0" fillId="14" borderId="22" xfId="0" applyFill="1" applyBorder="1" applyAlignment="1">
      <alignment horizontal="center"/>
    </xf>
    <xf numFmtId="0" fontId="0" fillId="0" borderId="82" xfId="0" applyBorder="1" applyAlignment="1">
      <alignment horizontal="center"/>
    </xf>
    <xf numFmtId="0" fontId="0" fillId="15" borderId="22" xfId="0" applyFill="1" applyBorder="1" applyAlignment="1">
      <alignment horizontal="center"/>
    </xf>
    <xf numFmtId="0" fontId="0" fillId="10" borderId="22" xfId="0" applyFill="1" applyBorder="1" applyAlignment="1">
      <alignment horizontal="center"/>
    </xf>
    <xf numFmtId="0" fontId="0" fillId="12" borderId="0" xfId="0" applyFill="1" applyAlignment="1">
      <alignment horizontal="center"/>
    </xf>
    <xf numFmtId="0" fontId="0" fillId="18" borderId="22" xfId="0" applyFill="1" applyBorder="1" applyAlignment="1">
      <alignment horizontal="center"/>
    </xf>
    <xf numFmtId="0" fontId="0" fillId="11" borderId="23" xfId="0" applyFill="1" applyBorder="1" applyAlignment="1">
      <alignment horizontal="center"/>
    </xf>
    <xf numFmtId="0" fontId="0" fillId="11" borderId="135" xfId="0" applyFill="1" applyBorder="1" applyAlignment="1">
      <alignment horizontal="center"/>
    </xf>
    <xf numFmtId="0" fontId="0" fillId="7" borderId="22" xfId="0" applyFill="1" applyBorder="1" applyAlignment="1">
      <alignment horizontal="center"/>
    </xf>
    <xf numFmtId="0" fontId="0" fillId="9" borderId="0" xfId="0" applyFill="1" applyAlignment="1">
      <alignment horizontal="center"/>
    </xf>
    <xf numFmtId="0" fontId="14" fillId="0" borderId="0" xfId="0" applyFont="1" applyAlignment="1">
      <alignment horizontal="left"/>
    </xf>
    <xf numFmtId="0" fontId="0" fillId="8" borderId="0" xfId="0" applyFill="1" applyBorder="1" applyAlignment="1">
      <alignment horizontal="center"/>
    </xf>
    <xf numFmtId="0" fontId="0" fillId="8" borderId="0" xfId="0" applyFill="1" applyAlignment="1">
      <alignment horizontal="center"/>
    </xf>
    <xf numFmtId="0" fontId="0" fillId="7" borderId="0" xfId="0" applyFill="1" applyAlignment="1">
      <alignment horizontal="center"/>
    </xf>
    <xf numFmtId="0" fontId="0" fillId="11" borderId="0" xfId="0" applyFill="1" applyAlignment="1">
      <alignment horizontal="center"/>
    </xf>
    <xf numFmtId="0" fontId="0" fillId="11" borderId="82" xfId="0" applyFill="1" applyBorder="1" applyAlignment="1">
      <alignment horizontal="center"/>
    </xf>
    <xf numFmtId="0" fontId="0" fillId="10" borderId="12" xfId="0" applyFont="1" applyFill="1" applyBorder="1" applyAlignment="1" applyProtection="1">
      <alignment horizontal="center" vertical="center"/>
      <protection hidden="1"/>
    </xf>
    <xf numFmtId="0" fontId="0" fillId="10" borderId="28" xfId="0" applyFont="1" applyFill="1" applyBorder="1" applyAlignment="1" applyProtection="1">
      <alignment horizontal="center" vertical="center"/>
      <protection hidden="1"/>
    </xf>
    <xf numFmtId="0" fontId="0" fillId="10" borderId="10" xfId="0" applyFont="1" applyFill="1" applyBorder="1" applyAlignment="1" applyProtection="1">
      <alignment horizontal="center" vertical="center"/>
      <protection hidden="1"/>
    </xf>
    <xf numFmtId="0" fontId="18" fillId="10" borderId="11" xfId="0" applyFont="1" applyFill="1" applyBorder="1" applyAlignment="1" applyProtection="1">
      <alignment horizontal="left" vertical="top" wrapText="1"/>
      <protection hidden="1"/>
    </xf>
    <xf numFmtId="0" fontId="18" fillId="10" borderId="4" xfId="0" applyFont="1" applyFill="1" applyBorder="1" applyAlignment="1" applyProtection="1">
      <alignment horizontal="left" vertical="top" wrapText="1"/>
      <protection hidden="1"/>
    </xf>
    <xf numFmtId="0" fontId="18" fillId="10" borderId="58" xfId="0" applyFont="1" applyFill="1" applyBorder="1" applyAlignment="1" applyProtection="1">
      <alignment horizontal="left" vertical="top" wrapText="1"/>
      <protection hidden="1"/>
    </xf>
    <xf numFmtId="0" fontId="12" fillId="10" borderId="94" xfId="0" applyFont="1" applyFill="1" applyBorder="1" applyAlignment="1" applyProtection="1">
      <alignment horizontal="center" vertical="center"/>
      <protection hidden="1"/>
    </xf>
    <xf numFmtId="0" fontId="34" fillId="10" borderId="162" xfId="0" applyFont="1" applyFill="1" applyBorder="1" applyAlignment="1" applyProtection="1">
      <alignment horizontal="left" vertical="center"/>
      <protection hidden="1"/>
    </xf>
    <xf numFmtId="0" fontId="34" fillId="10" borderId="163" xfId="0" applyFont="1" applyFill="1" applyBorder="1" applyAlignment="1" applyProtection="1">
      <alignment horizontal="left" vertical="center"/>
      <protection hidden="1"/>
    </xf>
    <xf numFmtId="0" fontId="18" fillId="10" borderId="22" xfId="0" applyFont="1" applyFill="1" applyBorder="1" applyAlignment="1" applyProtection="1">
      <alignment horizontal="left" vertical="top" wrapText="1"/>
      <protection hidden="1"/>
    </xf>
    <xf numFmtId="0" fontId="0" fillId="10" borderId="3" xfId="0" applyFont="1" applyFill="1" applyBorder="1" applyAlignment="1" applyProtection="1">
      <alignment horizontal="center" vertical="center"/>
      <protection hidden="1"/>
    </xf>
    <xf numFmtId="0" fontId="0" fillId="10" borderId="2" xfId="0" applyFont="1" applyFill="1" applyBorder="1" applyAlignment="1" applyProtection="1">
      <alignment horizontal="center" vertical="center"/>
      <protection hidden="1"/>
    </xf>
    <xf numFmtId="0" fontId="0" fillId="10" borderId="4" xfId="0" applyFont="1" applyFill="1" applyBorder="1" applyAlignment="1" applyProtection="1">
      <alignment horizontal="center" vertical="center"/>
      <protection hidden="1"/>
    </xf>
    <xf numFmtId="0" fontId="0" fillId="10" borderId="9" xfId="0" applyFont="1" applyFill="1" applyBorder="1" applyAlignment="1" applyProtection="1">
      <alignment horizontal="center" vertical="center"/>
      <protection hidden="1"/>
    </xf>
    <xf numFmtId="0" fontId="33" fillId="10" borderId="25" xfId="0" applyFont="1" applyFill="1" applyBorder="1" applyAlignment="1" applyProtection="1">
      <alignment horizontal="left" vertical="top" wrapText="1"/>
      <protection hidden="1"/>
    </xf>
    <xf numFmtId="0" fontId="33" fillId="10" borderId="124" xfId="0" applyFont="1" applyFill="1" applyBorder="1" applyAlignment="1" applyProtection="1">
      <alignment horizontal="left" vertical="top" wrapText="1"/>
      <protection hidden="1"/>
    </xf>
    <xf numFmtId="0" fontId="33" fillId="10" borderId="164" xfId="0" applyFont="1" applyFill="1" applyBorder="1" applyAlignment="1" applyProtection="1">
      <alignment horizontal="left" vertical="top" wrapText="1"/>
      <protection hidden="1"/>
    </xf>
    <xf numFmtId="0" fontId="18" fillId="10" borderId="94" xfId="0" applyFont="1" applyFill="1" applyBorder="1" applyAlignment="1" applyProtection="1">
      <alignment horizontal="left" vertical="top" wrapText="1"/>
      <protection hidden="1"/>
    </xf>
    <xf numFmtId="0" fontId="38" fillId="10" borderId="24" xfId="0" applyFont="1" applyFill="1" applyBorder="1" applyAlignment="1" applyProtection="1">
      <alignment horizontal="center" vertical="center"/>
      <protection hidden="1"/>
    </xf>
    <xf numFmtId="0" fontId="38" fillId="10" borderId="15" xfId="0" applyFont="1" applyFill="1" applyBorder="1" applyAlignment="1" applyProtection="1">
      <alignment horizontal="center" vertical="center"/>
      <protection hidden="1"/>
    </xf>
    <xf numFmtId="0" fontId="38" fillId="10" borderId="72" xfId="0" applyFont="1" applyFill="1" applyBorder="1" applyAlignment="1" applyProtection="1">
      <alignment horizontal="left" vertical="center" wrapText="1"/>
      <protection hidden="1"/>
    </xf>
    <xf numFmtId="0" fontId="38" fillId="10" borderId="175" xfId="0" applyFont="1" applyFill="1" applyBorder="1" applyAlignment="1" applyProtection="1">
      <alignment horizontal="left" vertical="center" wrapText="1"/>
      <protection hidden="1"/>
    </xf>
    <xf numFmtId="0" fontId="0" fillId="10" borderId="157" xfId="0" applyFont="1" applyFill="1" applyBorder="1" applyAlignment="1" applyProtection="1">
      <alignment horizontal="center" vertical="center"/>
      <protection hidden="1"/>
    </xf>
    <xf numFmtId="0" fontId="0" fillId="10" borderId="158" xfId="0" applyFont="1" applyFill="1" applyBorder="1" applyAlignment="1" applyProtection="1">
      <alignment horizontal="center" vertical="center"/>
      <protection hidden="1"/>
    </xf>
    <xf numFmtId="0" fontId="0" fillId="10" borderId="159" xfId="0" applyFont="1" applyFill="1" applyBorder="1" applyAlignment="1" applyProtection="1">
      <alignment horizontal="center" vertical="center"/>
      <protection hidden="1"/>
    </xf>
    <xf numFmtId="0" fontId="33" fillId="10" borderId="160" xfId="0" applyFont="1" applyFill="1" applyBorder="1" applyAlignment="1" applyProtection="1">
      <alignment horizontal="left" vertical="top" wrapText="1"/>
      <protection hidden="1"/>
    </xf>
    <xf numFmtId="0" fontId="33" fillId="10" borderId="92" xfId="0" applyFont="1" applyFill="1" applyBorder="1" applyAlignment="1" applyProtection="1">
      <alignment horizontal="left" vertical="top" wrapText="1"/>
      <protection hidden="1"/>
    </xf>
    <xf numFmtId="0" fontId="33" fillId="10" borderId="161" xfId="0" applyFont="1" applyFill="1" applyBorder="1" applyAlignment="1" applyProtection="1">
      <alignment horizontal="left" vertical="top" wrapText="1"/>
      <protection hidden="1"/>
    </xf>
    <xf numFmtId="0" fontId="26" fillId="10" borderId="22" xfId="0" applyFont="1" applyFill="1" applyBorder="1" applyAlignment="1" applyProtection="1">
      <alignment horizontal="left" vertical="center" wrapText="1"/>
      <protection hidden="1"/>
    </xf>
    <xf numFmtId="0" fontId="0" fillId="10" borderId="171" xfId="0" applyFont="1" applyFill="1" applyBorder="1" applyAlignment="1" applyProtection="1">
      <alignment horizontal="center" vertical="center"/>
      <protection hidden="1"/>
    </xf>
    <xf numFmtId="0" fontId="0" fillId="10" borderId="172" xfId="0" applyFont="1" applyFill="1" applyBorder="1" applyAlignment="1" applyProtection="1">
      <alignment horizontal="center" vertical="center"/>
      <protection hidden="1"/>
    </xf>
    <xf numFmtId="0" fontId="0" fillId="10" borderId="173" xfId="0" applyFont="1" applyFill="1" applyBorder="1" applyAlignment="1" applyProtection="1">
      <alignment horizontal="center" vertical="center"/>
      <protection hidden="1"/>
    </xf>
    <xf numFmtId="0" fontId="26" fillId="10" borderId="11" xfId="0" applyFont="1" applyFill="1" applyBorder="1" applyAlignment="1" applyProtection="1">
      <alignment horizontal="left" vertical="center" wrapText="1"/>
      <protection hidden="1"/>
    </xf>
    <xf numFmtId="0" fontId="62" fillId="10" borderId="98" xfId="0" applyFont="1" applyFill="1" applyBorder="1" applyAlignment="1" applyProtection="1">
      <alignment horizontal="center" vertical="center" wrapText="1"/>
      <protection hidden="1"/>
    </xf>
    <xf numFmtId="0" fontId="62" fillId="10" borderId="26" xfId="0" applyFont="1" applyFill="1" applyBorder="1" applyAlignment="1" applyProtection="1">
      <alignment horizontal="center" vertical="center" wrapText="1"/>
      <protection hidden="1"/>
    </xf>
    <xf numFmtId="0" fontId="62" fillId="10" borderId="67" xfId="0" applyFont="1" applyFill="1" applyBorder="1" applyAlignment="1" applyProtection="1">
      <alignment horizontal="center" vertical="center" wrapText="1"/>
      <protection hidden="1"/>
    </xf>
    <xf numFmtId="0" fontId="24" fillId="0" borderId="0" xfId="0" applyFont="1" applyFill="1" applyAlignment="1" applyProtection="1">
      <alignment horizontal="center"/>
      <protection hidden="1"/>
    </xf>
    <xf numFmtId="0" fontId="25" fillId="0" borderId="0" xfId="0" applyFont="1" applyFill="1" applyAlignment="1" applyProtection="1">
      <alignment horizontal="center"/>
      <protection hidden="1"/>
    </xf>
    <xf numFmtId="0" fontId="19" fillId="10" borderId="0" xfId="0" applyFont="1" applyFill="1" applyAlignment="1" applyProtection="1">
      <alignment horizontal="center"/>
      <protection hidden="1"/>
    </xf>
    <xf numFmtId="0" fontId="11" fillId="10" borderId="0" xfId="0" applyFont="1" applyFill="1" applyAlignment="1" applyProtection="1">
      <alignment horizontal="center"/>
      <protection hidden="1"/>
    </xf>
    <xf numFmtId="0" fontId="19" fillId="10" borderId="0" xfId="0" applyFont="1" applyFill="1" applyAlignment="1" applyProtection="1">
      <alignment horizontal="left"/>
      <protection hidden="1"/>
    </xf>
    <xf numFmtId="0" fontId="0" fillId="10" borderId="6" xfId="0" applyFill="1" applyBorder="1" applyAlignment="1" applyProtection="1">
      <alignment horizontal="left" vertical="center"/>
      <protection hidden="1"/>
    </xf>
    <xf numFmtId="0" fontId="0" fillId="10" borderId="103" xfId="0" applyFill="1" applyBorder="1" applyAlignment="1" applyProtection="1">
      <alignment horizontal="left" vertical="center"/>
      <protection hidden="1"/>
    </xf>
    <xf numFmtId="0" fontId="11" fillId="10" borderId="124" xfId="0" applyFont="1" applyFill="1" applyBorder="1" applyAlignment="1" applyProtection="1">
      <alignment horizontal="left" vertical="top"/>
      <protection hidden="1"/>
    </xf>
    <xf numFmtId="0" fontId="11" fillId="10" borderId="101" xfId="0" applyFont="1" applyFill="1" applyBorder="1" applyAlignment="1" applyProtection="1">
      <alignment horizontal="left" vertical="top"/>
      <protection hidden="1"/>
    </xf>
    <xf numFmtId="0" fontId="62" fillId="10" borderId="11" xfId="0" applyFont="1" applyFill="1" applyBorder="1" applyAlignment="1" applyProtection="1">
      <alignment horizontal="center" vertical="center"/>
      <protection hidden="1"/>
    </xf>
    <xf numFmtId="0" fontId="62" fillId="10" borderId="4" xfId="0" applyFont="1" applyFill="1" applyBorder="1" applyAlignment="1" applyProtection="1">
      <alignment horizontal="center" vertical="center"/>
      <protection hidden="1"/>
    </xf>
    <xf numFmtId="0" fontId="62" fillId="10" borderId="58" xfId="0" applyFont="1" applyFill="1" applyBorder="1" applyAlignment="1" applyProtection="1">
      <alignment horizontal="center" vertical="center"/>
      <protection hidden="1"/>
    </xf>
    <xf numFmtId="0" fontId="10" fillId="2" borderId="17" xfId="0" applyFont="1" applyFill="1" applyBorder="1" applyAlignment="1" applyProtection="1">
      <alignment horizontal="left"/>
      <protection hidden="1"/>
    </xf>
    <xf numFmtId="0" fontId="10" fillId="2" borderId="106" xfId="0" applyFont="1" applyFill="1" applyBorder="1" applyAlignment="1" applyProtection="1">
      <alignment horizontal="left"/>
      <protection hidden="1"/>
    </xf>
    <xf numFmtId="0" fontId="0" fillId="10" borderId="3" xfId="0" applyFill="1" applyBorder="1" applyAlignment="1" applyProtection="1">
      <alignment horizontal="left" vertical="top"/>
      <protection hidden="1"/>
    </xf>
    <xf numFmtId="0" fontId="0" fillId="10" borderId="28" xfId="0" applyFill="1" applyBorder="1" applyAlignment="1" applyProtection="1">
      <alignment horizontal="left" vertical="top"/>
      <protection hidden="1"/>
    </xf>
    <xf numFmtId="0" fontId="0" fillId="10" borderId="10" xfId="0" applyFill="1" applyBorder="1" applyAlignment="1" applyProtection="1">
      <alignment horizontal="left" vertical="top"/>
      <protection hidden="1"/>
    </xf>
    <xf numFmtId="0" fontId="11" fillId="10" borderId="25" xfId="0" applyFont="1" applyFill="1" applyBorder="1" applyAlignment="1" applyProtection="1">
      <alignment horizontal="left" vertical="top" wrapText="1"/>
      <protection hidden="1"/>
    </xf>
    <xf numFmtId="0" fontId="11" fillId="10" borderId="124" xfId="0" applyFont="1" applyFill="1" applyBorder="1" applyAlignment="1" applyProtection="1">
      <alignment horizontal="left" vertical="top" wrapText="1"/>
      <protection hidden="1"/>
    </xf>
    <xf numFmtId="0" fontId="11" fillId="10" borderId="101" xfId="0" applyFont="1" applyFill="1" applyBorder="1" applyAlignment="1" applyProtection="1">
      <alignment horizontal="left" vertical="top" wrapText="1"/>
      <protection hidden="1"/>
    </xf>
    <xf numFmtId="0" fontId="0" fillId="10" borderId="3" xfId="0" quotePrefix="1" applyFill="1" applyBorder="1" applyAlignment="1" applyProtection="1">
      <alignment horizontal="left" vertical="center"/>
      <protection hidden="1"/>
    </xf>
    <xf numFmtId="0" fontId="0" fillId="10" borderId="28" xfId="0" quotePrefix="1" applyFill="1" applyBorder="1" applyAlignment="1" applyProtection="1">
      <alignment horizontal="left" vertical="center"/>
      <protection hidden="1"/>
    </xf>
    <xf numFmtId="0" fontId="0" fillId="10" borderId="10" xfId="0" quotePrefix="1" applyFill="1" applyBorder="1" applyAlignment="1" applyProtection="1">
      <alignment horizontal="left" vertical="center"/>
      <protection hidden="1"/>
    </xf>
    <xf numFmtId="0" fontId="0" fillId="10" borderId="165" xfId="0" applyFont="1" applyFill="1" applyBorder="1" applyAlignment="1" applyProtection="1">
      <alignment horizontal="center" vertical="center"/>
      <protection hidden="1"/>
    </xf>
    <xf numFmtId="0" fontId="0" fillId="10" borderId="6" xfId="0" applyFont="1" applyFill="1" applyBorder="1" applyAlignment="1" applyProtection="1">
      <alignment horizontal="center" vertical="center"/>
      <protection hidden="1"/>
    </xf>
    <xf numFmtId="0" fontId="0" fillId="10" borderId="166" xfId="0" applyFont="1" applyFill="1" applyBorder="1" applyAlignment="1" applyProtection="1">
      <alignment horizontal="center" vertical="center"/>
      <protection hidden="1"/>
    </xf>
    <xf numFmtId="0" fontId="26" fillId="10" borderId="37" xfId="0" applyFont="1" applyFill="1" applyBorder="1" applyAlignment="1" applyProtection="1">
      <alignment horizontal="left" vertical="center"/>
      <protection hidden="1"/>
    </xf>
    <xf numFmtId="0" fontId="26" fillId="10" borderId="21" xfId="0" applyFont="1" applyFill="1" applyBorder="1" applyAlignment="1" applyProtection="1">
      <alignment horizontal="left" vertical="center"/>
      <protection hidden="1"/>
    </xf>
    <xf numFmtId="0" fontId="26" fillId="10" borderId="18" xfId="0" applyFont="1" applyFill="1" applyBorder="1" applyAlignment="1" applyProtection="1">
      <alignment horizontal="left" vertical="center"/>
      <protection hidden="1"/>
    </xf>
    <xf numFmtId="0" fontId="26" fillId="10" borderId="36" xfId="0" applyFont="1" applyFill="1" applyBorder="1" applyAlignment="1" applyProtection="1">
      <alignment horizontal="left" vertical="center" wrapText="1"/>
      <protection hidden="1"/>
    </xf>
    <xf numFmtId="0" fontId="26" fillId="10" borderId="32" xfId="0" applyFont="1" applyFill="1" applyBorder="1" applyAlignment="1" applyProtection="1">
      <alignment horizontal="left" vertical="center" wrapText="1"/>
      <protection hidden="1"/>
    </xf>
    <xf numFmtId="0" fontId="44" fillId="10" borderId="11" xfId="0" applyFont="1" applyFill="1" applyBorder="1" applyAlignment="1" applyProtection="1">
      <alignment horizontal="left" vertical="top" wrapText="1"/>
      <protection hidden="1"/>
    </xf>
    <xf numFmtId="0" fontId="44" fillId="10" borderId="58" xfId="0" applyFont="1" applyFill="1" applyBorder="1" applyAlignment="1" applyProtection="1">
      <alignment horizontal="left" vertical="top" wrapText="1"/>
      <protection hidden="1"/>
    </xf>
    <xf numFmtId="0" fontId="0" fillId="10" borderId="162" xfId="0" applyFont="1" applyFill="1" applyBorder="1" applyAlignment="1" applyProtection="1">
      <alignment horizontal="center" vertical="center"/>
      <protection hidden="1"/>
    </xf>
    <xf numFmtId="0" fontId="0" fillId="10" borderId="40" xfId="0" applyFont="1" applyFill="1" applyBorder="1" applyAlignment="1" applyProtection="1">
      <alignment horizontal="center" vertical="center"/>
      <protection hidden="1"/>
    </xf>
    <xf numFmtId="0" fontId="13" fillId="10" borderId="91" xfId="0" applyFont="1" applyFill="1" applyBorder="1" applyAlignment="1" applyProtection="1">
      <alignment horizontal="left" vertical="top" wrapText="1"/>
      <protection hidden="1"/>
    </xf>
    <xf numFmtId="0" fontId="13" fillId="10" borderId="167" xfId="0" applyFont="1" applyFill="1" applyBorder="1" applyAlignment="1" applyProtection="1">
      <alignment horizontal="left" vertical="top" wrapText="1"/>
      <protection hidden="1"/>
    </xf>
    <xf numFmtId="0" fontId="27" fillId="22" borderId="155" xfId="0" applyFont="1" applyFill="1" applyBorder="1" applyAlignment="1" applyProtection="1">
      <alignment horizontal="left"/>
      <protection hidden="1"/>
    </xf>
    <xf numFmtId="0" fontId="3" fillId="10" borderId="0" xfId="0" applyFont="1" applyFill="1" applyBorder="1" applyProtection="1">
      <protection hidden="1"/>
    </xf>
    <xf numFmtId="0" fontId="28" fillId="10" borderId="91" xfId="0" applyFont="1" applyFill="1" applyBorder="1" applyAlignment="1" applyProtection="1">
      <alignment horizontal="left" vertical="top" wrapText="1"/>
      <protection hidden="1"/>
    </xf>
    <xf numFmtId="0" fontId="28" fillId="10" borderId="32" xfId="0" applyFont="1" applyFill="1" applyBorder="1" applyAlignment="1" applyProtection="1">
      <alignment horizontal="left" vertical="top" wrapText="1"/>
      <protection hidden="1"/>
    </xf>
    <xf numFmtId="0" fontId="12" fillId="10" borderId="98" xfId="0" applyFont="1" applyFill="1" applyBorder="1" applyAlignment="1" applyProtection="1">
      <alignment horizontal="center" vertical="center"/>
      <protection hidden="1"/>
    </xf>
    <xf numFmtId="0" fontId="0" fillId="10" borderId="163" xfId="0" applyFont="1" applyFill="1" applyBorder="1" applyAlignment="1" applyProtection="1">
      <alignment horizontal="center" vertical="center"/>
      <protection hidden="1"/>
    </xf>
    <xf numFmtId="0" fontId="0" fillId="10" borderId="97" xfId="0" applyFont="1" applyFill="1" applyBorder="1" applyAlignment="1" applyProtection="1">
      <alignment horizontal="center" vertical="top"/>
      <protection hidden="1"/>
    </xf>
    <xf numFmtId="0" fontId="0" fillId="10" borderId="6" xfId="0" applyFont="1" applyFill="1" applyBorder="1" applyAlignment="1" applyProtection="1">
      <alignment horizontal="center" vertical="top"/>
      <protection hidden="1"/>
    </xf>
    <xf numFmtId="0" fontId="0" fillId="10" borderId="103" xfId="0" applyFont="1" applyFill="1" applyBorder="1" applyAlignment="1" applyProtection="1">
      <alignment horizontal="center" vertical="top"/>
      <protection hidden="1"/>
    </xf>
    <xf numFmtId="0" fontId="36" fillId="16" borderId="151" xfId="0" applyFont="1" applyFill="1" applyBorder="1" applyAlignment="1" applyProtection="1">
      <alignment horizontal="left" wrapText="1"/>
      <protection hidden="1"/>
    </xf>
    <xf numFmtId="0" fontId="36" fillId="16" borderId="168" xfId="0" applyFont="1" applyFill="1" applyBorder="1" applyAlignment="1" applyProtection="1">
      <alignment horizontal="left" wrapText="1"/>
      <protection hidden="1"/>
    </xf>
    <xf numFmtId="0" fontId="12" fillId="10" borderId="0" xfId="0" applyFont="1" applyFill="1" applyBorder="1" applyAlignment="1" applyProtection="1">
      <alignment horizontal="center" vertical="center"/>
      <protection hidden="1"/>
    </xf>
    <xf numFmtId="0" fontId="12" fillId="10" borderId="0" xfId="0" applyFont="1" applyFill="1" applyAlignment="1" applyProtection="1">
      <alignment horizontal="center" vertical="center"/>
      <protection hidden="1"/>
    </xf>
    <xf numFmtId="0" fontId="4" fillId="21" borderId="152" xfId="0" applyFont="1" applyFill="1" applyBorder="1" applyAlignment="1" applyProtection="1">
      <alignment horizontal="center"/>
      <protection hidden="1"/>
    </xf>
    <xf numFmtId="0" fontId="3" fillId="10" borderId="146" xfId="0" applyFont="1" applyFill="1" applyBorder="1" applyProtection="1">
      <protection hidden="1"/>
    </xf>
    <xf numFmtId="0" fontId="13" fillId="10" borderId="153" xfId="0" applyFont="1" applyFill="1" applyBorder="1" applyAlignment="1" applyProtection="1">
      <alignment horizontal="left" vertical="top" wrapText="1"/>
      <protection hidden="1"/>
    </xf>
    <xf numFmtId="0" fontId="13" fillId="10" borderId="169" xfId="0" applyFont="1" applyFill="1" applyBorder="1" applyAlignment="1" applyProtection="1">
      <alignment horizontal="left" vertical="top" wrapText="1"/>
      <protection hidden="1"/>
    </xf>
    <xf numFmtId="0" fontId="26" fillId="10" borderId="1" xfId="0" applyFont="1" applyFill="1" applyBorder="1" applyAlignment="1" applyProtection="1">
      <alignment horizontal="center" vertical="center" wrapText="1"/>
      <protection hidden="1"/>
    </xf>
    <xf numFmtId="0" fontId="26" fillId="10" borderId="0" xfId="0" applyFont="1" applyFill="1" applyBorder="1" applyAlignment="1" applyProtection="1">
      <alignment horizontal="center" vertical="center" wrapText="1"/>
      <protection hidden="1"/>
    </xf>
    <xf numFmtId="0" fontId="26" fillId="10" borderId="131" xfId="0" applyFont="1" applyFill="1" applyBorder="1" applyAlignment="1" applyProtection="1">
      <alignment horizontal="center" vertical="center" wrapText="1"/>
      <protection hidden="1"/>
    </xf>
    <xf numFmtId="0" fontId="18" fillId="10" borderId="2" xfId="0" applyFont="1" applyFill="1" applyBorder="1" applyAlignment="1" applyProtection="1">
      <alignment horizontal="left" vertical="top" wrapText="1"/>
      <protection hidden="1"/>
    </xf>
    <xf numFmtId="0" fontId="18" fillId="10" borderId="9" xfId="0" applyFont="1" applyFill="1" applyBorder="1" applyAlignment="1" applyProtection="1">
      <alignment horizontal="left" vertical="top" wrapText="1"/>
      <protection hidden="1"/>
    </xf>
    <xf numFmtId="0" fontId="26" fillId="10" borderId="84" xfId="0" applyFont="1" applyFill="1" applyBorder="1" applyAlignment="1" applyProtection="1">
      <alignment horizontal="left" vertical="center" wrapText="1"/>
      <protection hidden="1"/>
    </xf>
    <xf numFmtId="0" fontId="0" fillId="10" borderId="0" xfId="0" applyFill="1" applyAlignment="1" applyProtection="1">
      <alignment horizontal="right"/>
      <protection hidden="1"/>
    </xf>
    <xf numFmtId="0" fontId="18" fillId="10" borderId="11" xfId="0" applyFont="1" applyFill="1" applyBorder="1" applyAlignment="1" applyProtection="1">
      <alignment horizontal="left" vertical="center" wrapText="1"/>
      <protection hidden="1"/>
    </xf>
    <xf numFmtId="0" fontId="18" fillId="10" borderId="4" xfId="0" applyFont="1" applyFill="1" applyBorder="1" applyAlignment="1" applyProtection="1">
      <alignment horizontal="left" vertical="center" wrapText="1"/>
      <protection hidden="1"/>
    </xf>
    <xf numFmtId="0" fontId="18" fillId="10" borderId="58" xfId="0" applyFont="1" applyFill="1" applyBorder="1" applyAlignment="1" applyProtection="1">
      <alignment horizontal="left" vertical="center" wrapText="1"/>
      <protection hidden="1"/>
    </xf>
    <xf numFmtId="0" fontId="26" fillId="10" borderId="170" xfId="0" applyFont="1" applyFill="1" applyBorder="1" applyAlignment="1" applyProtection="1">
      <alignment horizontal="left" vertical="top" wrapText="1"/>
      <protection hidden="1"/>
    </xf>
    <xf numFmtId="0" fontId="26" fillId="10" borderId="76" xfId="0" applyFont="1" applyFill="1" applyBorder="1" applyAlignment="1" applyProtection="1">
      <alignment horizontal="left" vertical="top" wrapText="1"/>
      <protection hidden="1"/>
    </xf>
    <xf numFmtId="0" fontId="26" fillId="10" borderId="65" xfId="0" applyFont="1" applyFill="1" applyBorder="1" applyAlignment="1" applyProtection="1">
      <alignment horizontal="left" vertical="center" wrapText="1"/>
      <protection hidden="1"/>
    </xf>
    <xf numFmtId="0" fontId="26" fillId="10" borderId="174" xfId="0" applyFont="1" applyFill="1" applyBorder="1" applyAlignment="1" applyProtection="1">
      <alignment horizontal="left" vertical="center" wrapText="1"/>
      <protection hidden="1"/>
    </xf>
    <xf numFmtId="0" fontId="0" fillId="10" borderId="99" xfId="0" applyFill="1" applyBorder="1" applyAlignment="1" applyProtection="1">
      <alignment horizontal="left" vertical="top"/>
      <protection hidden="1"/>
    </xf>
    <xf numFmtId="0" fontId="0" fillId="10" borderId="104" xfId="0" applyFill="1" applyBorder="1" applyAlignment="1" applyProtection="1">
      <alignment horizontal="left" vertical="top"/>
      <protection hidden="1"/>
    </xf>
    <xf numFmtId="0" fontId="0" fillId="10" borderId="105" xfId="0" applyFill="1" applyBorder="1" applyAlignment="1" applyProtection="1">
      <alignment horizontal="left" vertical="top"/>
      <protection hidden="1"/>
    </xf>
    <xf numFmtId="0" fontId="18" fillId="10" borderId="98" xfId="0" applyFont="1" applyFill="1" applyBorder="1" applyAlignment="1" applyProtection="1">
      <alignment horizontal="left" vertical="top" wrapText="1"/>
      <protection hidden="1"/>
    </xf>
    <xf numFmtId="0" fontId="18" fillId="10" borderId="26" xfId="0" applyFont="1" applyFill="1" applyBorder="1" applyAlignment="1" applyProtection="1">
      <alignment horizontal="left" vertical="top" wrapText="1"/>
      <protection hidden="1"/>
    </xf>
    <xf numFmtId="0" fontId="18" fillId="10" borderId="67" xfId="0" applyFont="1" applyFill="1" applyBorder="1" applyAlignment="1" applyProtection="1">
      <alignment horizontal="left" vertical="top" wrapText="1"/>
      <protection hidden="1"/>
    </xf>
    <xf numFmtId="0" fontId="21" fillId="2" borderId="5" xfId="0" applyFont="1" applyFill="1" applyBorder="1" applyAlignment="1" applyProtection="1">
      <alignment horizontal="left" vertical="center" wrapText="1"/>
      <protection hidden="1"/>
    </xf>
    <xf numFmtId="0" fontId="21" fillId="2" borderId="107" xfId="0" applyFont="1" applyFill="1" applyBorder="1" applyAlignment="1" applyProtection="1">
      <alignment horizontal="left" vertical="center" wrapText="1"/>
      <protection hidden="1"/>
    </xf>
    <xf numFmtId="0" fontId="0" fillId="10" borderId="141" xfId="0" applyFont="1" applyFill="1" applyBorder="1" applyAlignment="1" applyProtection="1">
      <alignment horizontal="center" vertical="center"/>
      <protection hidden="1"/>
    </xf>
    <xf numFmtId="0" fontId="11" fillId="10" borderId="25" xfId="0" applyFont="1" applyFill="1" applyBorder="1" applyAlignment="1" applyProtection="1">
      <alignment horizontal="left" vertical="center" wrapText="1"/>
      <protection hidden="1"/>
    </xf>
    <xf numFmtId="0" fontId="11" fillId="10" borderId="124" xfId="0" applyFont="1" applyFill="1" applyBorder="1" applyAlignment="1" applyProtection="1">
      <alignment horizontal="left" vertical="center" wrapText="1"/>
      <protection hidden="1"/>
    </xf>
    <xf numFmtId="0" fontId="11" fillId="10" borderId="101" xfId="0" applyFont="1" applyFill="1" applyBorder="1" applyAlignment="1" applyProtection="1">
      <alignment horizontal="left" vertical="center" wrapText="1"/>
      <protection hidden="1"/>
    </xf>
    <xf numFmtId="0" fontId="40" fillId="10" borderId="94" xfId="0" applyFont="1" applyFill="1" applyBorder="1" applyAlignment="1" applyProtection="1">
      <alignment horizontal="center" vertical="center"/>
      <protection hidden="1"/>
    </xf>
    <xf numFmtId="0" fontId="41" fillId="10" borderId="94" xfId="0" applyFont="1" applyFill="1" applyBorder="1" applyAlignment="1" applyProtection="1">
      <alignment horizontal="center" vertical="center"/>
      <protection hidden="1"/>
    </xf>
    <xf numFmtId="0" fontId="26" fillId="10" borderId="140" xfId="0" applyFont="1" applyFill="1" applyBorder="1" applyAlignment="1" applyProtection="1">
      <alignment horizontal="left" vertical="center" wrapText="1"/>
      <protection hidden="1"/>
    </xf>
    <xf numFmtId="0" fontId="26" fillId="10" borderId="176" xfId="0" applyFont="1" applyFill="1" applyBorder="1" applyAlignment="1" applyProtection="1">
      <alignment horizontal="left" vertical="center" wrapText="1"/>
      <protection hidden="1"/>
    </xf>
    <xf numFmtId="0" fontId="12" fillId="10" borderId="26" xfId="0" applyFont="1" applyFill="1" applyBorder="1" applyAlignment="1" applyProtection="1">
      <alignment horizontal="center" vertical="center"/>
      <protection hidden="1"/>
    </xf>
    <xf numFmtId="0" fontId="12" fillId="10" borderId="67" xfId="0" applyFont="1" applyFill="1" applyBorder="1" applyAlignment="1" applyProtection="1">
      <alignment horizontal="center" vertical="center"/>
      <protection hidden="1"/>
    </xf>
    <xf numFmtId="0" fontId="21" fillId="2" borderId="6" xfId="0" applyFont="1" applyFill="1" applyBorder="1" applyAlignment="1" applyProtection="1">
      <alignment horizontal="left" vertical="center" wrapText="1"/>
      <protection hidden="1"/>
    </xf>
    <xf numFmtId="0" fontId="21" fillId="2" borderId="26" xfId="0" applyFont="1" applyFill="1" applyBorder="1" applyAlignment="1" applyProtection="1">
      <alignment horizontal="left" vertical="center" wrapText="1"/>
      <protection hidden="1"/>
    </xf>
    <xf numFmtId="0" fontId="0" fillId="10" borderId="133" xfId="0" applyFont="1" applyFill="1" applyBorder="1" applyAlignment="1" applyProtection="1">
      <alignment horizontal="left" vertical="center"/>
      <protection hidden="1"/>
    </xf>
    <xf numFmtId="0" fontId="0" fillId="10" borderId="125" xfId="0" applyFont="1" applyFill="1" applyBorder="1" applyAlignment="1" applyProtection="1">
      <alignment horizontal="left" vertical="center"/>
      <protection hidden="1"/>
    </xf>
    <xf numFmtId="0" fontId="0" fillId="10" borderId="134" xfId="0" applyFont="1" applyFill="1" applyBorder="1" applyAlignment="1" applyProtection="1">
      <alignment horizontal="left" vertical="center"/>
      <protection hidden="1"/>
    </xf>
    <xf numFmtId="0" fontId="0" fillId="10" borderId="125" xfId="0" applyFill="1" applyBorder="1" applyAlignment="1" applyProtection="1">
      <alignment horizontal="left" vertical="center"/>
      <protection hidden="1"/>
    </xf>
    <xf numFmtId="0" fontId="0" fillId="10" borderId="134" xfId="0" applyFill="1" applyBorder="1" applyAlignment="1" applyProtection="1">
      <alignment horizontal="left" vertical="center"/>
      <protection hidden="1"/>
    </xf>
    <xf numFmtId="0" fontId="0" fillId="10" borderId="33" xfId="0" applyFill="1" applyBorder="1" applyAlignment="1" applyProtection="1">
      <alignment horizontal="left" vertical="top"/>
      <protection hidden="1"/>
    </xf>
    <xf numFmtId="0" fontId="0" fillId="10" borderId="34" xfId="0" applyFill="1" applyBorder="1" applyAlignment="1" applyProtection="1">
      <alignment horizontal="left" vertical="top"/>
      <protection hidden="1"/>
    </xf>
    <xf numFmtId="0" fontId="0" fillId="10" borderId="35" xfId="0" applyFill="1" applyBorder="1" applyAlignment="1" applyProtection="1">
      <alignment horizontal="left" vertical="top"/>
      <protection hidden="1"/>
    </xf>
    <xf numFmtId="0" fontId="0" fillId="10" borderId="25" xfId="0" applyFill="1" applyBorder="1" applyAlignment="1" applyProtection="1">
      <alignment horizontal="left" vertical="top"/>
      <protection hidden="1"/>
    </xf>
    <xf numFmtId="0" fontId="0" fillId="10" borderId="124" xfId="0" applyFill="1" applyBorder="1" applyAlignment="1" applyProtection="1">
      <alignment horizontal="left" vertical="top"/>
      <protection hidden="1"/>
    </xf>
    <xf numFmtId="0" fontId="0" fillId="10" borderId="101" xfId="0" applyFill="1" applyBorder="1" applyAlignment="1" applyProtection="1">
      <alignment horizontal="left" vertical="top"/>
      <protection hidden="1"/>
    </xf>
    <xf numFmtId="0" fontId="0" fillId="10" borderId="6" xfId="0" applyFill="1" applyBorder="1" applyAlignment="1" applyProtection="1">
      <alignment horizontal="left" vertical="top"/>
      <protection hidden="1"/>
    </xf>
    <xf numFmtId="0" fontId="0" fillId="10" borderId="103" xfId="0" applyFill="1" applyBorder="1" applyAlignment="1" applyProtection="1">
      <alignment horizontal="left" vertical="top"/>
      <protection hidden="1"/>
    </xf>
    <xf numFmtId="0" fontId="0" fillId="10" borderId="124" xfId="0" applyFont="1" applyFill="1" applyBorder="1" applyAlignment="1" applyProtection="1">
      <alignment horizontal="left" vertical="center"/>
      <protection hidden="1"/>
    </xf>
    <xf numFmtId="0" fontId="0" fillId="10" borderId="101" xfId="0" applyFont="1" applyFill="1" applyBorder="1" applyAlignment="1" applyProtection="1">
      <alignment horizontal="left" vertical="center"/>
      <protection hidden="1"/>
    </xf>
    <xf numFmtId="0" fontId="0" fillId="10" borderId="124" xfId="0" applyFill="1" applyBorder="1" applyAlignment="1" applyProtection="1">
      <alignment horizontal="left" vertical="center"/>
      <protection hidden="1"/>
    </xf>
    <xf numFmtId="0" fontId="11" fillId="10" borderId="68" xfId="0" applyFont="1" applyFill="1" applyBorder="1" applyAlignment="1" applyProtection="1">
      <alignment horizontal="left" vertical="top" wrapText="1"/>
      <protection hidden="1"/>
    </xf>
    <xf numFmtId="0" fontId="11" fillId="10" borderId="70" xfId="0" applyFont="1" applyFill="1" applyBorder="1" applyAlignment="1" applyProtection="1">
      <alignment horizontal="left" vertical="top" wrapText="1"/>
      <protection hidden="1"/>
    </xf>
    <xf numFmtId="0" fontId="11" fillId="10" borderId="102" xfId="0" applyFont="1" applyFill="1" applyBorder="1" applyAlignment="1" applyProtection="1">
      <alignment horizontal="left" vertical="top" wrapText="1"/>
      <protection hidden="1"/>
    </xf>
    <xf numFmtId="0" fontId="11" fillId="10" borderId="36" xfId="0" applyFont="1" applyFill="1" applyBorder="1" applyAlignment="1" applyProtection="1">
      <alignment horizontal="left" vertical="top" wrapText="1"/>
      <protection hidden="1"/>
    </xf>
    <xf numFmtId="0" fontId="11" fillId="10" borderId="69" xfId="0" applyFont="1" applyFill="1" applyBorder="1" applyAlignment="1" applyProtection="1">
      <alignment horizontal="left" vertical="top" wrapText="1"/>
      <protection hidden="1"/>
    </xf>
    <xf numFmtId="0" fontId="11" fillId="10" borderId="32" xfId="0" applyFont="1" applyFill="1" applyBorder="1" applyAlignment="1" applyProtection="1">
      <alignment horizontal="left" vertical="top" wrapText="1"/>
      <protection hidden="1"/>
    </xf>
    <xf numFmtId="0" fontId="0" fillId="10" borderId="3" xfId="0" quotePrefix="1" applyFill="1" applyBorder="1" applyAlignment="1" applyProtection="1">
      <alignment horizontal="left" vertical="top"/>
      <protection hidden="1"/>
    </xf>
    <xf numFmtId="0" fontId="0" fillId="10" borderId="28" xfId="0" quotePrefix="1" applyFill="1" applyBorder="1" applyAlignment="1" applyProtection="1">
      <alignment horizontal="left" vertical="top"/>
      <protection hidden="1"/>
    </xf>
    <xf numFmtId="0" fontId="0" fillId="10" borderId="10" xfId="0" quotePrefix="1" applyFill="1" applyBorder="1" applyAlignment="1" applyProtection="1">
      <alignment horizontal="left" vertical="top"/>
      <protection hidden="1"/>
    </xf>
    <xf numFmtId="0" fontId="18" fillId="10" borderId="27" xfId="0" applyFont="1" applyFill="1" applyBorder="1" applyAlignment="1" applyProtection="1">
      <alignment horizontal="left" vertical="top" wrapText="1"/>
      <protection hidden="1"/>
    </xf>
    <xf numFmtId="0" fontId="18" fillId="10" borderId="125" xfId="0" applyFont="1" applyFill="1" applyBorder="1" applyAlignment="1" applyProtection="1">
      <alignment horizontal="left" vertical="top" wrapText="1"/>
      <protection hidden="1"/>
    </xf>
    <xf numFmtId="0" fontId="18" fillId="10" borderId="51" xfId="0" applyFont="1" applyFill="1" applyBorder="1" applyAlignment="1" applyProtection="1">
      <alignment horizontal="left" vertical="top" wrapText="1"/>
      <protection hidden="1"/>
    </xf>
    <xf numFmtId="0" fontId="91" fillId="19" borderId="149" xfId="0" applyFont="1" applyFill="1" applyBorder="1" applyAlignment="1" applyProtection="1">
      <alignment horizontal="center"/>
      <protection hidden="1"/>
    </xf>
    <xf numFmtId="0" fontId="90" fillId="19" borderId="149" xfId="0" applyFont="1" applyFill="1" applyBorder="1" applyProtection="1">
      <protection hidden="1"/>
    </xf>
    <xf numFmtId="0" fontId="88" fillId="26" borderId="69" xfId="0" applyFont="1" applyFill="1" applyBorder="1" applyAlignment="1" applyProtection="1">
      <alignment horizontal="center" vertical="center"/>
      <protection hidden="1"/>
    </xf>
    <xf numFmtId="0" fontId="88" fillId="26" borderId="0" xfId="0" applyFont="1" applyFill="1" applyBorder="1" applyAlignment="1" applyProtection="1">
      <alignment horizontal="center" vertical="center"/>
      <protection hidden="1"/>
    </xf>
    <xf numFmtId="0" fontId="88" fillId="26" borderId="70" xfId="0" applyFont="1" applyFill="1" applyBorder="1" applyAlignment="1" applyProtection="1">
      <alignment horizontal="center" vertical="center"/>
      <protection hidden="1"/>
    </xf>
    <xf numFmtId="0" fontId="87" fillId="0" borderId="0" xfId="0" applyFont="1" applyBorder="1" applyAlignment="1" applyProtection="1">
      <alignment horizontal="center" vertical="top" wrapText="1"/>
      <protection hidden="1"/>
    </xf>
    <xf numFmtId="0" fontId="86" fillId="0" borderId="23" xfId="0" applyFont="1" applyBorder="1" applyAlignment="1" applyProtection="1">
      <alignment horizontal="center" vertical="center"/>
      <protection locked="0"/>
    </xf>
    <xf numFmtId="0" fontId="86" fillId="0" borderId="135" xfId="0" applyFont="1" applyBorder="1" applyAlignment="1" applyProtection="1">
      <alignment horizontal="center" vertical="center"/>
      <protection locked="0"/>
    </xf>
    <xf numFmtId="0" fontId="86" fillId="0" borderId="94" xfId="0" applyFont="1" applyBorder="1" applyAlignment="1" applyProtection="1">
      <alignment horizontal="center" vertical="center"/>
      <protection locked="0"/>
    </xf>
    <xf numFmtId="0" fontId="86" fillId="0" borderId="0" xfId="0" applyFont="1" applyBorder="1" applyAlignment="1" applyProtection="1">
      <alignment horizontal="center"/>
      <protection hidden="1"/>
    </xf>
    <xf numFmtId="164" fontId="90" fillId="0" borderId="128" xfId="0" applyNumberFormat="1" applyFont="1" applyFill="1" applyBorder="1" applyAlignment="1" applyProtection="1">
      <alignment horizontal="center" vertical="center"/>
      <protection locked="0"/>
    </xf>
    <xf numFmtId="164" fontId="90" fillId="0" borderId="128" xfId="0" applyNumberFormat="1" applyFont="1" applyFill="1" applyBorder="1" applyAlignment="1" applyProtection="1">
      <alignment vertical="center"/>
      <protection locked="0"/>
    </xf>
    <xf numFmtId="0" fontId="90" fillId="0" borderId="128" xfId="0" applyFont="1" applyFill="1" applyBorder="1" applyAlignment="1" applyProtection="1">
      <alignment horizontal="center" vertical="center"/>
      <protection locked="0"/>
    </xf>
    <xf numFmtId="0" fontId="90" fillId="0" borderId="128" xfId="0" applyFont="1" applyFill="1" applyBorder="1" applyAlignment="1" applyProtection="1">
      <alignment vertical="center"/>
      <protection locked="0"/>
    </xf>
    <xf numFmtId="0" fontId="92" fillId="0" borderId="22" xfId="0" applyFont="1" applyBorder="1" applyAlignment="1" applyProtection="1">
      <alignment horizontal="left" vertical="top" wrapText="1"/>
      <protection locked="0"/>
    </xf>
    <xf numFmtId="0" fontId="92" fillId="0" borderId="24" xfId="0" applyFont="1" applyBorder="1" applyAlignment="1" applyProtection="1">
      <alignment horizontal="left" vertical="top" wrapText="1"/>
      <protection locked="0"/>
    </xf>
    <xf numFmtId="0" fontId="86" fillId="26" borderId="22" xfId="0" applyFont="1" applyFill="1" applyBorder="1" applyAlignment="1" applyProtection="1">
      <alignment horizontal="left"/>
      <protection hidden="1"/>
    </xf>
    <xf numFmtId="0" fontId="123" fillId="26" borderId="22" xfId="0" applyFont="1" applyFill="1" applyBorder="1" applyProtection="1">
      <protection hidden="1"/>
    </xf>
    <xf numFmtId="0" fontId="123" fillId="26" borderId="24" xfId="0" applyFont="1" applyFill="1" applyBorder="1" applyProtection="1">
      <protection hidden="1"/>
    </xf>
    <xf numFmtId="0" fontId="0" fillId="0" borderId="0" xfId="0" applyBorder="1" applyProtection="1">
      <protection locked="0"/>
    </xf>
    <xf numFmtId="0" fontId="0" fillId="0" borderId="70" xfId="0" applyBorder="1" applyProtection="1">
      <protection locked="0"/>
    </xf>
    <xf numFmtId="0" fontId="92" fillId="0" borderId="22" xfId="0" applyFont="1" applyBorder="1" applyAlignment="1" applyProtection="1">
      <alignment horizontal="center" vertical="top" wrapText="1"/>
      <protection locked="0"/>
    </xf>
    <xf numFmtId="0" fontId="92" fillId="0" borderId="24" xfId="0" applyFont="1" applyBorder="1" applyAlignment="1" applyProtection="1">
      <alignment horizontal="center" vertical="top" wrapText="1"/>
      <protection locked="0"/>
    </xf>
    <xf numFmtId="0" fontId="102" fillId="16" borderId="21" xfId="0" applyFont="1" applyFill="1" applyBorder="1" applyAlignment="1" applyProtection="1">
      <alignment horizontal="left"/>
      <protection hidden="1"/>
    </xf>
    <xf numFmtId="0" fontId="99" fillId="0" borderId="22" xfId="0" applyFont="1" applyBorder="1" applyProtection="1">
      <protection hidden="1"/>
    </xf>
    <xf numFmtId="0" fontId="99" fillId="0" borderId="24" xfId="0" applyFont="1" applyBorder="1" applyProtection="1">
      <protection hidden="1"/>
    </xf>
    <xf numFmtId="0" fontId="122" fillId="16" borderId="34" xfId="0" applyFont="1" applyFill="1" applyBorder="1" applyAlignment="1" applyProtection="1">
      <alignment horizontal="left" vertical="center"/>
      <protection hidden="1"/>
    </xf>
    <xf numFmtId="0" fontId="122" fillId="16" borderId="135" xfId="0" applyFont="1" applyFill="1" applyBorder="1" applyAlignment="1" applyProtection="1">
      <alignment horizontal="left" vertical="center"/>
      <protection hidden="1"/>
    </xf>
    <xf numFmtId="0" fontId="122" fillId="16" borderId="177" xfId="0" applyFont="1" applyFill="1" applyBorder="1" applyAlignment="1" applyProtection="1">
      <alignment horizontal="left" vertical="center"/>
      <protection hidden="1"/>
    </xf>
    <xf numFmtId="0" fontId="90" fillId="30" borderId="21" xfId="0" applyFont="1" applyFill="1" applyBorder="1" applyAlignment="1" applyProtection="1">
      <alignment horizontal="center"/>
      <protection hidden="1"/>
    </xf>
    <xf numFmtId="0" fontId="99" fillId="26" borderId="22" xfId="0" applyFont="1" applyFill="1" applyBorder="1" applyProtection="1">
      <protection hidden="1"/>
    </xf>
    <xf numFmtId="0" fontId="89" fillId="30" borderId="23" xfId="0" applyFont="1" applyFill="1" applyBorder="1" applyAlignment="1" applyProtection="1">
      <alignment horizontal="center"/>
      <protection hidden="1"/>
    </xf>
    <xf numFmtId="0" fontId="89" fillId="30" borderId="135" xfId="0" applyFont="1" applyFill="1" applyBorder="1" applyAlignment="1" applyProtection="1">
      <alignment horizontal="center"/>
      <protection hidden="1"/>
    </xf>
    <xf numFmtId="0" fontId="89" fillId="30" borderId="177" xfId="0" applyFont="1" applyFill="1" applyBorder="1" applyAlignment="1" applyProtection="1">
      <alignment horizontal="center"/>
      <protection hidden="1"/>
    </xf>
    <xf numFmtId="0" fontId="91" fillId="25" borderId="22" xfId="0" applyFont="1" applyFill="1" applyBorder="1" applyAlignment="1" applyProtection="1">
      <alignment horizontal="left" wrapText="1"/>
      <protection hidden="1"/>
    </xf>
    <xf numFmtId="0" fontId="99" fillId="25" borderId="22" xfId="0" applyFont="1" applyFill="1" applyBorder="1" applyProtection="1">
      <protection hidden="1"/>
    </xf>
    <xf numFmtId="0" fontId="91" fillId="0" borderId="22" xfId="0" applyFont="1" applyBorder="1" applyAlignment="1" applyProtection="1">
      <alignment horizontal="center" wrapText="1"/>
      <protection locked="0"/>
    </xf>
    <xf numFmtId="0" fontId="110" fillId="0" borderId="22" xfId="0" applyFont="1" applyBorder="1" applyAlignment="1" applyProtection="1">
      <alignment horizontal="center" vertical="center"/>
      <protection hidden="1"/>
    </xf>
    <xf numFmtId="0" fontId="91" fillId="19" borderId="22" xfId="0" applyFont="1" applyFill="1" applyBorder="1" applyAlignment="1" applyProtection="1">
      <alignment horizontal="left" wrapText="1"/>
      <protection hidden="1"/>
    </xf>
    <xf numFmtId="0" fontId="99" fillId="19" borderId="22" xfId="0" applyFont="1" applyFill="1" applyBorder="1" applyProtection="1">
      <protection hidden="1"/>
    </xf>
    <xf numFmtId="0" fontId="91" fillId="19" borderId="22" xfId="0" applyFont="1" applyFill="1" applyBorder="1" applyAlignment="1" applyProtection="1">
      <alignment horizontal="left"/>
      <protection hidden="1"/>
    </xf>
    <xf numFmtId="49" fontId="75" fillId="0" borderId="0" xfId="0" applyNumberFormat="1" applyFont="1" applyFill="1" applyAlignment="1" applyProtection="1">
      <alignment horizontal="left" vertical="top" wrapText="1"/>
      <protection locked="0"/>
    </xf>
    <xf numFmtId="0" fontId="102" fillId="6" borderId="22" xfId="0" applyFont="1" applyFill="1" applyBorder="1" applyAlignment="1" applyProtection="1">
      <alignment horizontal="center" vertical="center" wrapText="1"/>
      <protection hidden="1"/>
    </xf>
    <xf numFmtId="0" fontId="132" fillId="0" borderId="22" xfId="0" applyFont="1" applyBorder="1" applyProtection="1">
      <protection hidden="1"/>
    </xf>
    <xf numFmtId="0" fontId="121" fillId="6" borderId="22" xfId="0" applyFont="1" applyFill="1" applyBorder="1" applyAlignment="1" applyProtection="1">
      <alignment horizontal="center" vertical="center" wrapText="1"/>
      <protection hidden="1"/>
    </xf>
    <xf numFmtId="0" fontId="92" fillId="19" borderId="22" xfId="0" applyFont="1" applyFill="1" applyBorder="1" applyAlignment="1" applyProtection="1">
      <alignment horizontal="left" wrapText="1" indent="1"/>
      <protection hidden="1"/>
    </xf>
    <xf numFmtId="0" fontId="99" fillId="19" borderId="22" xfId="0" applyFont="1" applyFill="1" applyBorder="1" applyAlignment="1" applyProtection="1">
      <alignment horizontal="left" indent="1"/>
      <protection hidden="1"/>
    </xf>
    <xf numFmtId="10" fontId="110" fillId="25" borderId="22" xfId="0" applyNumberFormat="1" applyFont="1" applyFill="1" applyBorder="1" applyAlignment="1" applyProtection="1">
      <alignment horizontal="center" vertical="center" wrapText="1"/>
      <protection hidden="1"/>
    </xf>
    <xf numFmtId="0" fontId="92" fillId="19" borderId="22" xfId="0" applyFont="1" applyFill="1" applyBorder="1" applyAlignment="1" applyProtection="1">
      <alignment horizontal="left" indent="1"/>
      <protection hidden="1"/>
    </xf>
    <xf numFmtId="0" fontId="101" fillId="25" borderId="22" xfId="0" applyFont="1" applyFill="1" applyBorder="1" applyAlignment="1" applyProtection="1">
      <alignment horizontal="center" vertical="top" wrapText="1"/>
      <protection hidden="1"/>
    </xf>
    <xf numFmtId="0" fontId="121" fillId="23" borderId="22" xfId="0" applyFont="1" applyFill="1" applyBorder="1" applyAlignment="1" applyProtection="1">
      <alignment horizontal="center" vertical="center" wrapText="1"/>
      <protection hidden="1"/>
    </xf>
    <xf numFmtId="0" fontId="102" fillId="23" borderId="22" xfId="0" applyFont="1" applyFill="1" applyBorder="1" applyAlignment="1" applyProtection="1">
      <alignment horizontal="center" vertical="center"/>
      <protection hidden="1"/>
    </xf>
    <xf numFmtId="0" fontId="82" fillId="19" borderId="21" xfId="0" applyFont="1" applyFill="1" applyBorder="1" applyAlignment="1" applyProtection="1">
      <alignment horizontal="center" vertical="center"/>
      <protection hidden="1"/>
    </xf>
    <xf numFmtId="0" fontId="89" fillId="26" borderId="23" xfId="0" applyFont="1" applyFill="1" applyBorder="1" applyAlignment="1" applyProtection="1">
      <alignment horizontal="left" wrapText="1"/>
      <protection hidden="1"/>
    </xf>
    <xf numFmtId="0" fontId="89" fillId="26" borderId="135" xfId="0" applyFont="1" applyFill="1" applyBorder="1" applyAlignment="1" applyProtection="1">
      <alignment horizontal="left" wrapText="1"/>
      <protection hidden="1"/>
    </xf>
    <xf numFmtId="0" fontId="89" fillId="26" borderId="94" xfId="0" applyFont="1" applyFill="1" applyBorder="1" applyAlignment="1" applyProtection="1">
      <alignment horizontal="left" wrapText="1"/>
      <protection hidden="1"/>
    </xf>
    <xf numFmtId="0" fontId="119" fillId="27" borderId="22" xfId="0" applyFont="1" applyFill="1" applyBorder="1" applyAlignment="1" applyProtection="1">
      <alignment horizontal="right" vertical="top" wrapText="1" indent="1"/>
      <protection hidden="1"/>
    </xf>
    <xf numFmtId="0" fontId="89" fillId="27" borderId="22" xfId="0" applyFont="1" applyFill="1" applyBorder="1" applyAlignment="1" applyProtection="1">
      <alignment horizontal="right" indent="1"/>
      <protection hidden="1"/>
    </xf>
    <xf numFmtId="0" fontId="91" fillId="19" borderId="22" xfId="0" applyFont="1" applyFill="1" applyBorder="1" applyAlignment="1" applyProtection="1">
      <alignment horizontal="left" vertical="center"/>
      <protection hidden="1"/>
    </xf>
    <xf numFmtId="0" fontId="99" fillId="19" borderId="22" xfId="0" applyFont="1" applyFill="1" applyBorder="1" applyAlignment="1" applyProtection="1">
      <alignment vertical="center"/>
      <protection hidden="1"/>
    </xf>
    <xf numFmtId="10" fontId="115" fillId="25" borderId="22" xfId="0" applyNumberFormat="1" applyFont="1" applyFill="1" applyBorder="1" applyAlignment="1" applyProtection="1">
      <alignment horizontal="center" vertical="center" wrapText="1"/>
      <protection hidden="1"/>
    </xf>
    <xf numFmtId="0" fontId="106" fillId="19" borderId="22" xfId="0" applyFont="1" applyFill="1" applyBorder="1" applyAlignment="1" applyProtection="1">
      <alignment horizontal="left" indent="1"/>
      <protection hidden="1"/>
    </xf>
    <xf numFmtId="0" fontId="98" fillId="30" borderId="22" xfId="0" applyFont="1" applyFill="1" applyBorder="1" applyAlignment="1" applyProtection="1">
      <alignment horizontal="center" vertical="center" wrapText="1"/>
      <protection hidden="1"/>
    </xf>
    <xf numFmtId="0" fontId="90" fillId="30" borderId="22" xfId="0" applyFont="1" applyFill="1" applyBorder="1" applyAlignment="1" applyProtection="1">
      <alignment horizontal="center" vertical="center"/>
      <protection hidden="1"/>
    </xf>
    <xf numFmtId="0" fontId="90" fillId="29" borderId="22" xfId="0" applyFont="1" applyFill="1" applyBorder="1" applyAlignment="1" applyProtection="1">
      <alignment horizontal="center" vertical="center" wrapText="1"/>
      <protection hidden="1"/>
    </xf>
    <xf numFmtId="0" fontId="101" fillId="26" borderId="23" xfId="0" applyFont="1" applyFill="1" applyBorder="1" applyAlignment="1" applyProtection="1">
      <alignment horizontal="left" vertical="center" wrapText="1"/>
      <protection hidden="1"/>
    </xf>
    <xf numFmtId="0" fontId="117" fillId="26" borderId="135" xfId="0" applyFont="1" applyFill="1" applyBorder="1" applyAlignment="1" applyProtection="1">
      <alignment horizontal="left" vertical="center" wrapText="1"/>
      <protection hidden="1"/>
    </xf>
    <xf numFmtId="0" fontId="117" fillId="26" borderId="94" xfId="0" applyFont="1" applyFill="1" applyBorder="1" applyAlignment="1" applyProtection="1">
      <alignment horizontal="left" vertical="center" wrapText="1"/>
      <protection hidden="1"/>
    </xf>
    <xf numFmtId="49" fontId="75" fillId="0" borderId="0" xfId="0" applyNumberFormat="1" applyFont="1" applyFill="1" applyAlignment="1" applyProtection="1">
      <alignment horizontal="left" vertical="center" wrapText="1"/>
      <protection locked="0"/>
    </xf>
    <xf numFmtId="0" fontId="91" fillId="19" borderId="22" xfId="0" applyFont="1" applyFill="1" applyBorder="1" applyAlignment="1" applyProtection="1">
      <alignment horizontal="left" vertical="center" wrapText="1"/>
      <protection hidden="1"/>
    </xf>
    <xf numFmtId="0" fontId="91" fillId="19" borderId="22" xfId="0" applyFont="1" applyFill="1" applyBorder="1" applyAlignment="1" applyProtection="1">
      <alignment horizontal="center" vertical="center" wrapText="1"/>
      <protection hidden="1"/>
    </xf>
    <xf numFmtId="0" fontId="90" fillId="30" borderId="22" xfId="0" applyFont="1" applyFill="1" applyBorder="1" applyAlignment="1" applyProtection="1">
      <alignment horizontal="center" vertical="center" wrapText="1"/>
      <protection hidden="1"/>
    </xf>
    <xf numFmtId="0" fontId="99" fillId="26" borderId="22" xfId="0" applyFont="1" applyFill="1" applyBorder="1" applyAlignment="1" applyProtection="1">
      <alignment vertical="center"/>
      <protection hidden="1"/>
    </xf>
    <xf numFmtId="0" fontId="90" fillId="29" borderId="22" xfId="0" applyFont="1" applyFill="1" applyBorder="1" applyAlignment="1" applyProtection="1">
      <alignment horizontal="center" vertical="center"/>
      <protection hidden="1"/>
    </xf>
    <xf numFmtId="0" fontId="92" fillId="19" borderId="22" xfId="0" applyFont="1" applyFill="1" applyBorder="1" applyAlignment="1" applyProtection="1">
      <alignment horizontal="right" vertical="top" indent="1"/>
      <protection hidden="1"/>
    </xf>
    <xf numFmtId="0" fontId="99" fillId="19" borderId="22" xfId="0" applyFont="1" applyFill="1" applyBorder="1" applyAlignment="1" applyProtection="1">
      <alignment horizontal="right" indent="1"/>
      <protection hidden="1"/>
    </xf>
    <xf numFmtId="167" fontId="110" fillId="25" borderId="22" xfId="0" applyNumberFormat="1" applyFont="1" applyFill="1" applyBorder="1" applyAlignment="1" applyProtection="1">
      <alignment horizontal="center" vertical="center" wrapText="1"/>
      <protection hidden="1"/>
    </xf>
    <xf numFmtId="167" fontId="110" fillId="25" borderId="22" xfId="0" applyNumberFormat="1" applyFont="1" applyFill="1" applyBorder="1" applyAlignment="1" applyProtection="1">
      <alignment horizontal="center" vertical="center"/>
      <protection hidden="1"/>
    </xf>
    <xf numFmtId="0" fontId="92" fillId="19" borderId="22" xfId="0" applyFont="1" applyFill="1" applyBorder="1" applyAlignment="1" applyProtection="1">
      <alignment horizontal="right" indent="1"/>
      <protection hidden="1"/>
    </xf>
    <xf numFmtId="0" fontId="106" fillId="19" borderId="22" xfId="0" applyFont="1" applyFill="1" applyBorder="1" applyAlignment="1" applyProtection="1">
      <alignment horizontal="right" indent="1"/>
      <protection hidden="1"/>
    </xf>
    <xf numFmtId="0" fontId="92" fillId="19" borderId="22" xfId="0" applyFont="1" applyFill="1" applyBorder="1" applyAlignment="1" applyProtection="1">
      <alignment horizontal="right" vertical="top" wrapText="1" indent="1"/>
      <protection hidden="1"/>
    </xf>
    <xf numFmtId="0" fontId="89" fillId="26" borderId="23" xfId="0" applyFont="1" applyFill="1" applyBorder="1" applyAlignment="1" applyProtection="1">
      <alignment horizontal="left" vertical="center" wrapText="1"/>
      <protection hidden="1"/>
    </xf>
    <xf numFmtId="0" fontId="89" fillId="26" borderId="94" xfId="0" applyFont="1" applyFill="1" applyBorder="1" applyAlignment="1" applyProtection="1">
      <alignment horizontal="left" vertical="center" wrapText="1"/>
      <protection hidden="1"/>
    </xf>
    <xf numFmtId="0" fontId="89" fillId="26" borderId="23" xfId="0" applyFont="1" applyFill="1" applyBorder="1" applyAlignment="1" applyProtection="1">
      <alignment horizontal="left" vertical="center"/>
      <protection hidden="1"/>
    </xf>
    <xf numFmtId="0" fontId="89" fillId="26" borderId="94" xfId="0" applyFont="1" applyFill="1" applyBorder="1" applyAlignment="1" applyProtection="1">
      <alignment horizontal="left" vertical="center"/>
      <protection hidden="1"/>
    </xf>
    <xf numFmtId="0" fontId="92" fillId="19" borderId="22" xfId="0" applyFont="1" applyFill="1" applyBorder="1" applyAlignment="1" applyProtection="1">
      <alignment horizontal="left" wrapText="1" indent="2"/>
      <protection hidden="1"/>
    </xf>
    <xf numFmtId="0" fontId="89" fillId="26" borderId="135" xfId="0" applyFont="1" applyFill="1" applyBorder="1" applyAlignment="1" applyProtection="1">
      <alignment horizontal="left" vertical="center"/>
      <protection hidden="1"/>
    </xf>
    <xf numFmtId="0" fontId="89" fillId="26" borderId="177" xfId="0" applyFont="1" applyFill="1" applyBorder="1" applyAlignment="1" applyProtection="1">
      <alignment horizontal="left" vertical="center"/>
      <protection hidden="1"/>
    </xf>
    <xf numFmtId="0" fontId="89" fillId="26" borderId="22" xfId="0" applyFont="1" applyFill="1" applyBorder="1" applyAlignment="1" applyProtection="1">
      <alignment horizontal="left" vertical="center" wrapText="1"/>
      <protection hidden="1"/>
    </xf>
    <xf numFmtId="0" fontId="89" fillId="26" borderId="22" xfId="0" applyFont="1" applyFill="1" applyBorder="1" applyAlignment="1" applyProtection="1">
      <alignment horizontal="center" vertical="center" wrapText="1"/>
      <protection hidden="1"/>
    </xf>
    <xf numFmtId="0" fontId="89" fillId="26" borderId="22" xfId="0" applyFont="1" applyFill="1" applyBorder="1" applyAlignment="1" applyProtection="1">
      <alignment horizontal="center" vertical="center"/>
      <protection hidden="1"/>
    </xf>
    <xf numFmtId="0" fontId="115" fillId="0" borderId="22" xfId="0" applyFont="1" applyBorder="1" applyAlignment="1" applyProtection="1">
      <alignment horizontal="center" vertical="center" wrapText="1"/>
      <protection locked="0"/>
    </xf>
    <xf numFmtId="14" fontId="115" fillId="0" borderId="22" xfId="0" applyNumberFormat="1" applyFont="1" applyBorder="1" applyAlignment="1" applyProtection="1">
      <alignment horizontal="center" vertical="center" wrapText="1"/>
      <protection locked="0"/>
    </xf>
    <xf numFmtId="14" fontId="115" fillId="0" borderId="24" xfId="0" applyNumberFormat="1" applyFont="1" applyBorder="1" applyAlignment="1" applyProtection="1">
      <alignment horizontal="center" vertical="center" wrapText="1"/>
      <protection locked="0"/>
    </xf>
    <xf numFmtId="0" fontId="91" fillId="19" borderId="97" xfId="0" applyFont="1" applyFill="1" applyBorder="1" applyAlignment="1" applyProtection="1">
      <alignment horizontal="left" vertical="center" wrapText="1"/>
      <protection hidden="1"/>
    </xf>
    <xf numFmtId="0" fontId="91" fillId="19" borderId="98" xfId="0" applyFont="1" applyFill="1" applyBorder="1" applyAlignment="1" applyProtection="1">
      <alignment horizontal="left" vertical="center" wrapText="1"/>
      <protection hidden="1"/>
    </xf>
    <xf numFmtId="0" fontId="91" fillId="19" borderId="6" xfId="0" applyFont="1" applyFill="1" applyBorder="1" applyAlignment="1" applyProtection="1">
      <alignment horizontal="left" vertical="center" wrapText="1"/>
      <protection hidden="1"/>
    </xf>
    <xf numFmtId="0" fontId="91" fillId="19" borderId="26" xfId="0" applyFont="1" applyFill="1" applyBorder="1" applyAlignment="1" applyProtection="1">
      <alignment horizontal="left" vertical="center" wrapText="1"/>
      <protection hidden="1"/>
    </xf>
    <xf numFmtId="0" fontId="91" fillId="19" borderId="41" xfId="0" applyFont="1" applyFill="1" applyBorder="1" applyAlignment="1" applyProtection="1">
      <alignment horizontal="left" vertical="center" wrapText="1"/>
      <protection hidden="1"/>
    </xf>
    <xf numFmtId="0" fontId="91" fillId="19" borderId="67" xfId="0" applyFont="1" applyFill="1" applyBorder="1" applyAlignment="1" applyProtection="1">
      <alignment horizontal="left" vertical="center" wrapText="1"/>
      <protection hidden="1"/>
    </xf>
    <xf numFmtId="0" fontId="99" fillId="19" borderId="22" xfId="0" applyFont="1" applyFill="1" applyBorder="1" applyAlignment="1" applyProtection="1">
      <alignment horizontal="left"/>
      <protection hidden="1"/>
    </xf>
    <xf numFmtId="0" fontId="89" fillId="26" borderId="22" xfId="0" applyFont="1" applyFill="1" applyBorder="1" applyAlignment="1" applyProtection="1">
      <alignment horizontal="center"/>
      <protection hidden="1"/>
    </xf>
    <xf numFmtId="0" fontId="89" fillId="26" borderId="24" xfId="0" applyFont="1" applyFill="1" applyBorder="1" applyAlignment="1" applyProtection="1">
      <alignment horizontal="center"/>
      <protection hidden="1"/>
    </xf>
    <xf numFmtId="0" fontId="90" fillId="18" borderId="22" xfId="0" applyFont="1" applyFill="1" applyBorder="1" applyAlignment="1" applyProtection="1">
      <alignment horizontal="center" vertical="center"/>
      <protection hidden="1"/>
    </xf>
    <xf numFmtId="0" fontId="91" fillId="18" borderId="22" xfId="0" applyFont="1" applyFill="1" applyBorder="1" applyAlignment="1" applyProtection="1">
      <alignment horizontal="center" vertical="center"/>
      <protection hidden="1"/>
    </xf>
    <xf numFmtId="0" fontId="82" fillId="25" borderId="22" xfId="0" applyFont="1" applyFill="1" applyBorder="1" applyAlignment="1" applyProtection="1">
      <alignment horizontal="left" vertical="center"/>
      <protection hidden="1"/>
    </xf>
    <xf numFmtId="0" fontId="82" fillId="25" borderId="24" xfId="0" applyFont="1" applyFill="1" applyBorder="1" applyAlignment="1" applyProtection="1">
      <alignment horizontal="left" vertical="center"/>
      <protection hidden="1"/>
    </xf>
    <xf numFmtId="0" fontId="114" fillId="18" borderId="22" xfId="0" applyFont="1" applyFill="1" applyBorder="1" applyAlignment="1" applyProtection="1">
      <alignment horizontal="center" vertical="center"/>
      <protection hidden="1"/>
    </xf>
    <xf numFmtId="14" fontId="105" fillId="0" borderId="22" xfId="0" applyNumberFormat="1" applyFont="1" applyBorder="1" applyAlignment="1" applyProtection="1">
      <alignment horizontal="left" vertical="center"/>
      <protection locked="0"/>
    </xf>
    <xf numFmtId="0" fontId="108" fillId="19" borderId="23" xfId="0" applyFont="1" applyFill="1" applyBorder="1" applyAlignment="1" applyProtection="1">
      <alignment horizontal="left" vertical="center" wrapText="1"/>
      <protection hidden="1"/>
    </xf>
    <xf numFmtId="0" fontId="108" fillId="19" borderId="135" xfId="0" applyFont="1" applyFill="1" applyBorder="1" applyAlignment="1" applyProtection="1">
      <alignment horizontal="left" vertical="center" wrapText="1"/>
      <protection hidden="1"/>
    </xf>
    <xf numFmtId="0" fontId="108" fillId="19" borderId="94" xfId="0" applyFont="1" applyFill="1" applyBorder="1" applyAlignment="1" applyProtection="1">
      <alignment horizontal="left" vertical="center" wrapText="1"/>
      <protection hidden="1"/>
    </xf>
    <xf numFmtId="0" fontId="112" fillId="0" borderId="22" xfId="0" applyFont="1" applyBorder="1" applyAlignment="1" applyProtection="1">
      <alignment horizontal="center" vertical="center" wrapText="1"/>
      <protection hidden="1"/>
    </xf>
    <xf numFmtId="0" fontId="112" fillId="0" borderId="22" xfId="0" applyFont="1" applyBorder="1" applyAlignment="1" applyProtection="1">
      <alignment horizontal="center" vertical="center"/>
      <protection hidden="1"/>
    </xf>
    <xf numFmtId="0" fontId="111" fillId="26" borderId="22" xfId="0" applyFont="1" applyFill="1" applyBorder="1" applyAlignment="1" applyProtection="1">
      <alignment horizontal="center"/>
      <protection hidden="1"/>
    </xf>
    <xf numFmtId="0" fontId="111" fillId="26" borderId="22" xfId="0" applyFont="1" applyFill="1" applyBorder="1" applyAlignment="1" applyProtection="1">
      <alignment horizontal="center" vertical="center"/>
      <protection hidden="1"/>
    </xf>
    <xf numFmtId="0" fontId="111" fillId="26" borderId="24" xfId="0" applyFont="1" applyFill="1" applyBorder="1" applyAlignment="1" applyProtection="1">
      <alignment horizontal="center"/>
      <protection hidden="1"/>
    </xf>
    <xf numFmtId="0" fontId="85" fillId="0" borderId="22" xfId="0" applyFont="1" applyBorder="1" applyAlignment="1" applyProtection="1">
      <alignment horizontal="center" vertical="center"/>
      <protection hidden="1"/>
    </xf>
    <xf numFmtId="0" fontId="112" fillId="0" borderId="24" xfId="0" applyFont="1" applyBorder="1" applyAlignment="1" applyProtection="1">
      <alignment horizontal="center" vertical="center"/>
      <protection hidden="1"/>
    </xf>
    <xf numFmtId="0" fontId="91" fillId="19" borderId="22" xfId="0" applyFont="1" applyFill="1" applyBorder="1" applyAlignment="1" applyProtection="1">
      <alignment horizontal="left" vertical="top" wrapText="1"/>
      <protection hidden="1"/>
    </xf>
    <xf numFmtId="0" fontId="99" fillId="19" borderId="22" xfId="0" applyFont="1" applyFill="1" applyBorder="1" applyAlignment="1" applyProtection="1">
      <alignment vertical="top"/>
      <protection hidden="1"/>
    </xf>
    <xf numFmtId="0" fontId="109" fillId="19" borderId="22" xfId="0" applyFont="1" applyFill="1" applyBorder="1" applyAlignment="1" applyProtection="1">
      <alignment horizontal="left" vertical="top" wrapText="1"/>
      <protection hidden="1"/>
    </xf>
    <xf numFmtId="0" fontId="110" fillId="19" borderId="22" xfId="0" applyFont="1" applyFill="1" applyBorder="1" applyProtection="1">
      <protection hidden="1"/>
    </xf>
    <xf numFmtId="0" fontId="108" fillId="19" borderId="22" xfId="0" applyFont="1" applyFill="1" applyBorder="1" applyAlignment="1" applyProtection="1">
      <alignment horizontal="left" vertical="center" wrapText="1"/>
      <protection hidden="1"/>
    </xf>
    <xf numFmtId="0" fontId="90" fillId="26" borderId="22" xfId="0" applyFont="1" applyFill="1" applyBorder="1" applyAlignment="1" applyProtection="1">
      <alignment horizontal="center" vertical="center" wrapText="1"/>
      <protection hidden="1"/>
    </xf>
    <xf numFmtId="0" fontId="108" fillId="19" borderId="11" xfId="0" applyFont="1" applyFill="1" applyBorder="1" applyAlignment="1" applyProtection="1">
      <alignment horizontal="left" vertical="center" wrapText="1"/>
      <protection hidden="1"/>
    </xf>
    <xf numFmtId="0" fontId="108" fillId="19" borderId="4" xfId="0" applyFont="1" applyFill="1" applyBorder="1" applyAlignment="1" applyProtection="1">
      <alignment horizontal="left" vertical="center" wrapText="1"/>
      <protection hidden="1"/>
    </xf>
    <xf numFmtId="0" fontId="108" fillId="19" borderId="58" xfId="0" applyFont="1" applyFill="1" applyBorder="1" applyAlignment="1" applyProtection="1">
      <alignment horizontal="left" vertical="center" wrapText="1"/>
      <protection hidden="1"/>
    </xf>
    <xf numFmtId="0" fontId="107" fillId="19" borderId="22" xfId="0" applyFont="1" applyFill="1" applyBorder="1" applyAlignment="1" applyProtection="1">
      <alignment horizontal="right" vertical="top" indent="2"/>
      <protection hidden="1"/>
    </xf>
    <xf numFmtId="0" fontId="99" fillId="19" borderId="22" xfId="0" applyFont="1" applyFill="1" applyBorder="1" applyAlignment="1" applyProtection="1">
      <alignment horizontal="right" indent="2"/>
      <protection hidden="1"/>
    </xf>
    <xf numFmtId="0" fontId="82" fillId="19" borderId="22" xfId="0" applyFont="1" applyFill="1" applyBorder="1" applyAlignment="1" applyProtection="1">
      <alignment horizontal="left" vertical="top" wrapText="1"/>
      <protection hidden="1"/>
    </xf>
    <xf numFmtId="0" fontId="82" fillId="0" borderId="22" xfId="0" applyFont="1" applyFill="1" applyBorder="1" applyAlignment="1" applyProtection="1">
      <alignment horizontal="center" vertical="top"/>
      <protection locked="0"/>
    </xf>
    <xf numFmtId="0" fontId="82" fillId="0" borderId="24" xfId="0" applyFont="1" applyFill="1" applyBorder="1" applyAlignment="1" applyProtection="1">
      <alignment horizontal="center" vertical="top"/>
      <protection locked="0"/>
    </xf>
    <xf numFmtId="0" fontId="92" fillId="19" borderId="22" xfId="0" applyFont="1" applyFill="1" applyBorder="1" applyAlignment="1" applyProtection="1">
      <alignment horizontal="right" vertical="center" wrapText="1" indent="1"/>
      <protection hidden="1"/>
    </xf>
    <xf numFmtId="0" fontId="107" fillId="19" borderId="22" xfId="0" applyFont="1" applyFill="1" applyBorder="1" applyAlignment="1" applyProtection="1">
      <alignment horizontal="right" vertical="top" wrapText="1" indent="2"/>
      <protection hidden="1"/>
    </xf>
    <xf numFmtId="0" fontId="107" fillId="19" borderId="22" xfId="0" applyFont="1" applyFill="1" applyBorder="1" applyAlignment="1" applyProtection="1">
      <alignment horizontal="right" vertical="center" wrapText="1" indent="1"/>
      <protection hidden="1"/>
    </xf>
    <xf numFmtId="0" fontId="82" fillId="23" borderId="21" xfId="0" applyFont="1" applyFill="1" applyBorder="1" applyAlignment="1" applyProtection="1">
      <alignment horizontal="center" vertical="top"/>
      <protection hidden="1"/>
    </xf>
    <xf numFmtId="0" fontId="106" fillId="19" borderId="22" xfId="0" applyFont="1" applyFill="1" applyBorder="1" applyAlignment="1" applyProtection="1">
      <alignment horizontal="right" vertical="center" wrapText="1" indent="2"/>
      <protection hidden="1"/>
    </xf>
    <xf numFmtId="0" fontId="106" fillId="19" borderId="22" xfId="0" applyFont="1" applyFill="1" applyBorder="1" applyAlignment="1" applyProtection="1">
      <alignment horizontal="right" indent="2"/>
      <protection hidden="1"/>
    </xf>
    <xf numFmtId="0" fontId="92" fillId="19" borderId="22" xfId="0" applyFont="1" applyFill="1" applyBorder="1" applyAlignment="1" applyProtection="1">
      <alignment horizontal="right" vertical="center" wrapText="1" indent="2"/>
      <protection hidden="1"/>
    </xf>
    <xf numFmtId="0" fontId="89" fillId="26" borderId="24" xfId="0" applyFont="1" applyFill="1" applyBorder="1" applyAlignment="1" applyProtection="1">
      <alignment horizontal="center" vertical="center"/>
      <protection hidden="1"/>
    </xf>
    <xf numFmtId="0" fontId="102" fillId="3" borderId="22" xfId="0" applyFont="1" applyFill="1" applyBorder="1" applyAlignment="1" applyProtection="1">
      <alignment horizontal="center" vertical="center"/>
      <protection hidden="1"/>
    </xf>
    <xf numFmtId="0" fontId="102" fillId="3" borderId="24" xfId="0" applyFont="1" applyFill="1" applyBorder="1" applyAlignment="1" applyProtection="1">
      <alignment horizontal="center" vertical="center"/>
      <protection hidden="1"/>
    </xf>
    <xf numFmtId="0" fontId="82" fillId="26" borderId="22" xfId="0" applyFont="1" applyFill="1" applyBorder="1" applyAlignment="1" applyProtection="1">
      <alignment horizontal="center" vertical="center"/>
      <protection hidden="1"/>
    </xf>
    <xf numFmtId="0" fontId="91" fillId="19" borderId="81" xfId="0" applyFont="1" applyFill="1" applyBorder="1" applyAlignment="1" applyProtection="1">
      <alignment horizontal="left" vertical="center" wrapText="1"/>
      <protection hidden="1"/>
    </xf>
    <xf numFmtId="0" fontId="91" fillId="19" borderId="0" xfId="0" applyFont="1" applyFill="1" applyBorder="1" applyAlignment="1" applyProtection="1">
      <alignment horizontal="left" vertical="center" wrapText="1"/>
      <protection hidden="1"/>
    </xf>
    <xf numFmtId="0" fontId="91" fillId="19" borderId="82" xfId="0" applyFont="1" applyFill="1" applyBorder="1" applyAlignment="1" applyProtection="1">
      <alignment horizontal="left" vertical="center" wrapText="1"/>
      <protection hidden="1"/>
    </xf>
    <xf numFmtId="0" fontId="97" fillId="26" borderId="34" xfId="0" applyFont="1" applyFill="1" applyBorder="1" applyAlignment="1" applyProtection="1">
      <alignment horizontal="left" vertical="center" wrapText="1"/>
      <protection hidden="1"/>
    </xf>
    <xf numFmtId="0" fontId="97" fillId="26" borderId="135" xfId="0" applyFont="1" applyFill="1" applyBorder="1" applyAlignment="1" applyProtection="1">
      <alignment horizontal="left" vertical="center" wrapText="1"/>
      <protection hidden="1"/>
    </xf>
    <xf numFmtId="0" fontId="97" fillId="26" borderId="177" xfId="0" applyFont="1" applyFill="1" applyBorder="1" applyAlignment="1" applyProtection="1">
      <alignment horizontal="left" vertical="center" wrapText="1"/>
      <protection hidden="1"/>
    </xf>
    <xf numFmtId="0" fontId="90" fillId="20" borderId="23" xfId="0" applyFont="1" applyFill="1" applyBorder="1" applyAlignment="1" applyProtection="1">
      <alignment horizontal="left" vertical="center" wrapText="1"/>
      <protection hidden="1"/>
    </xf>
    <xf numFmtId="0" fontId="90" fillId="20" borderId="135" xfId="0" applyFont="1" applyFill="1" applyBorder="1" applyAlignment="1" applyProtection="1">
      <alignment horizontal="left" vertical="center" wrapText="1"/>
      <protection hidden="1"/>
    </xf>
    <xf numFmtId="0" fontId="90" fillId="20" borderId="94" xfId="0" applyFont="1" applyFill="1" applyBorder="1" applyAlignment="1" applyProtection="1">
      <alignment horizontal="left" vertical="center" wrapText="1"/>
      <protection hidden="1"/>
    </xf>
    <xf numFmtId="0" fontId="91" fillId="19" borderId="22" xfId="0" applyFont="1" applyFill="1" applyBorder="1" applyAlignment="1" applyProtection="1">
      <alignment horizontal="center" vertical="center"/>
      <protection hidden="1"/>
    </xf>
    <xf numFmtId="0" fontId="82" fillId="19" borderId="22" xfId="0" applyFont="1" applyFill="1" applyBorder="1" applyAlignment="1" applyProtection="1">
      <alignment horizontal="center" vertical="center" wrapText="1"/>
      <protection hidden="1"/>
    </xf>
    <xf numFmtId="0" fontId="105" fillId="19" borderId="22" xfId="0" applyFont="1" applyFill="1" applyBorder="1" applyAlignment="1" applyProtection="1">
      <alignment horizontal="center" vertical="center" wrapText="1"/>
      <protection hidden="1"/>
    </xf>
    <xf numFmtId="0" fontId="85" fillId="26" borderId="22" xfId="0" applyFont="1" applyFill="1" applyBorder="1" applyAlignment="1" applyProtection="1">
      <alignment horizontal="center" vertical="center"/>
      <protection hidden="1"/>
    </xf>
    <xf numFmtId="0" fontId="84" fillId="26" borderId="22" xfId="0" applyFont="1" applyFill="1" applyBorder="1" applyProtection="1">
      <protection hidden="1"/>
    </xf>
    <xf numFmtId="0" fontId="128" fillId="26" borderId="12" xfId="0" applyFont="1" applyFill="1" applyBorder="1" applyAlignment="1" applyProtection="1">
      <alignment horizontal="center" vertical="center"/>
      <protection hidden="1"/>
    </xf>
    <xf numFmtId="0" fontId="128" fillId="26" borderId="28" xfId="0" applyFont="1" applyFill="1" applyBorder="1" applyAlignment="1" applyProtection="1">
      <alignment horizontal="center" vertical="center"/>
      <protection hidden="1"/>
    </xf>
    <xf numFmtId="0" fontId="104" fillId="25" borderId="22" xfId="0" applyFont="1" applyFill="1" applyBorder="1" applyAlignment="1" applyProtection="1">
      <alignment horizontal="center"/>
      <protection hidden="1"/>
    </xf>
    <xf numFmtId="0" fontId="104" fillId="25" borderId="24" xfId="0" applyFont="1" applyFill="1" applyBorder="1" applyAlignment="1" applyProtection="1">
      <alignment horizontal="center"/>
      <protection hidden="1"/>
    </xf>
    <xf numFmtId="0" fontId="86" fillId="27" borderId="22" xfId="0" applyFont="1" applyFill="1" applyBorder="1" applyAlignment="1" applyProtection="1">
      <alignment horizontal="left" vertical="center"/>
      <protection hidden="1"/>
    </xf>
    <xf numFmtId="0" fontId="99" fillId="25" borderId="22" xfId="0" applyFont="1" applyFill="1" applyBorder="1" applyAlignment="1" applyProtection="1">
      <alignment horizontal="center"/>
      <protection hidden="1"/>
    </xf>
    <xf numFmtId="0" fontId="99" fillId="25" borderId="24" xfId="0" applyFont="1" applyFill="1" applyBorder="1" applyAlignment="1" applyProtection="1">
      <alignment horizontal="center"/>
      <protection hidden="1"/>
    </xf>
    <xf numFmtId="0" fontId="90" fillId="19" borderId="22" xfId="0" applyFont="1" applyFill="1" applyBorder="1" applyAlignment="1" applyProtection="1">
      <alignment horizontal="left" vertical="top" wrapText="1"/>
      <protection hidden="1"/>
    </xf>
    <xf numFmtId="0" fontId="92" fillId="19" borderId="22" xfId="0" applyFont="1" applyFill="1" applyBorder="1" applyAlignment="1" applyProtection="1">
      <alignment horizontal="center" vertical="center"/>
      <protection hidden="1"/>
    </xf>
    <xf numFmtId="0" fontId="82" fillId="19" borderId="27" xfId="0" applyFont="1" applyFill="1" applyBorder="1" applyAlignment="1" applyProtection="1">
      <alignment horizontal="center" vertical="center"/>
      <protection hidden="1"/>
    </xf>
    <xf numFmtId="0" fontId="82" fillId="19" borderId="125" xfId="0" applyFont="1" applyFill="1" applyBorder="1" applyAlignment="1" applyProtection="1">
      <alignment horizontal="center" vertical="center"/>
      <protection hidden="1"/>
    </xf>
    <xf numFmtId="0" fontId="82" fillId="19" borderId="51" xfId="0" applyFont="1" applyFill="1" applyBorder="1" applyAlignment="1" applyProtection="1">
      <alignment horizontal="center" vertical="center"/>
      <protection hidden="1"/>
    </xf>
    <xf numFmtId="0" fontId="125" fillId="19" borderId="22" xfId="0" applyFont="1" applyFill="1" applyBorder="1" applyAlignment="1" applyProtection="1">
      <alignment horizontal="left" vertical="top" wrapText="1"/>
      <protection hidden="1"/>
    </xf>
    <xf numFmtId="0" fontId="101" fillId="19" borderId="22" xfId="0" applyFont="1" applyFill="1" applyBorder="1" applyAlignment="1" applyProtection="1">
      <alignment horizontal="center" vertical="center"/>
      <protection hidden="1"/>
    </xf>
    <xf numFmtId="0" fontId="101" fillId="19" borderId="22" xfId="0" applyFont="1" applyFill="1" applyBorder="1" applyAlignment="1" applyProtection="1">
      <alignment horizontal="center" vertical="center" wrapText="1"/>
      <protection hidden="1"/>
    </xf>
    <xf numFmtId="0" fontId="82" fillId="19" borderId="22" xfId="0" applyFont="1" applyFill="1" applyBorder="1" applyAlignment="1" applyProtection="1">
      <alignment horizontal="left" vertical="center"/>
      <protection hidden="1"/>
    </xf>
    <xf numFmtId="0" fontId="91" fillId="19" borderId="11" xfId="0" applyFont="1" applyFill="1" applyBorder="1" applyAlignment="1" applyProtection="1">
      <alignment horizontal="left" vertical="top" wrapText="1"/>
      <protection hidden="1"/>
    </xf>
    <xf numFmtId="0" fontId="91" fillId="19" borderId="4" xfId="0" applyFont="1" applyFill="1" applyBorder="1" applyAlignment="1" applyProtection="1">
      <alignment horizontal="left" vertical="top" wrapText="1"/>
      <protection hidden="1"/>
    </xf>
    <xf numFmtId="0" fontId="91" fillId="19" borderId="58" xfId="0" applyFont="1" applyFill="1" applyBorder="1" applyAlignment="1" applyProtection="1">
      <alignment horizontal="left" vertical="top" wrapText="1"/>
      <protection hidden="1"/>
    </xf>
    <xf numFmtId="0" fontId="82" fillId="19" borderId="22" xfId="0" applyFont="1" applyFill="1" applyBorder="1" applyAlignment="1" applyProtection="1">
      <alignment horizontal="left"/>
      <protection hidden="1"/>
    </xf>
    <xf numFmtId="0" fontId="90" fillId="19" borderId="22" xfId="0" applyFont="1" applyFill="1" applyBorder="1" applyAlignment="1" applyProtection="1">
      <alignment horizontal="left" vertical="center" wrapText="1"/>
      <protection hidden="1"/>
    </xf>
    <xf numFmtId="0" fontId="82" fillId="19" borderId="22" xfId="0" applyFont="1" applyFill="1" applyBorder="1" applyAlignment="1" applyProtection="1">
      <alignment horizontal="center"/>
      <protection hidden="1"/>
    </xf>
    <xf numFmtId="0" fontId="86" fillId="27" borderId="22" xfId="0" applyFont="1" applyFill="1" applyBorder="1" applyAlignment="1" applyProtection="1">
      <alignment horizontal="center"/>
      <protection hidden="1"/>
    </xf>
    <xf numFmtId="0" fontId="82" fillId="25" borderId="22" xfId="0" applyFont="1" applyFill="1" applyBorder="1" applyAlignment="1" applyProtection="1">
      <alignment horizontal="center"/>
      <protection hidden="1"/>
    </xf>
    <xf numFmtId="0" fontId="86" fillId="27" borderId="22" xfId="0" applyFont="1" applyFill="1" applyBorder="1" applyAlignment="1" applyProtection="1">
      <alignment horizontal="center" vertical="center"/>
      <protection hidden="1"/>
    </xf>
    <xf numFmtId="0" fontId="82" fillId="19" borderId="11" xfId="0" applyFont="1" applyFill="1" applyBorder="1" applyAlignment="1" applyProtection="1">
      <alignment horizontal="left" vertical="center"/>
      <protection hidden="1"/>
    </xf>
    <xf numFmtId="0" fontId="82" fillId="19" borderId="4" xfId="0" applyFont="1" applyFill="1" applyBorder="1" applyAlignment="1" applyProtection="1">
      <alignment horizontal="left" vertical="center"/>
      <protection hidden="1"/>
    </xf>
    <xf numFmtId="0" fontId="82" fillId="19" borderId="58" xfId="0" applyFont="1" applyFill="1" applyBorder="1" applyAlignment="1" applyProtection="1">
      <alignment horizontal="left" vertical="center"/>
      <protection hidden="1"/>
    </xf>
    <xf numFmtId="0" fontId="132" fillId="27" borderId="22" xfId="0" applyFont="1" applyFill="1" applyBorder="1" applyProtection="1">
      <protection hidden="1"/>
    </xf>
    <xf numFmtId="0" fontId="132" fillId="26" borderId="22" xfId="0" applyFont="1" applyFill="1" applyBorder="1" applyProtection="1">
      <protection hidden="1"/>
    </xf>
    <xf numFmtId="0" fontId="134" fillId="27" borderId="22" xfId="0" applyFont="1" applyFill="1" applyBorder="1" applyProtection="1">
      <protection hidden="1"/>
    </xf>
    <xf numFmtId="0" fontId="82" fillId="19" borderId="23" xfId="0" applyFont="1" applyFill="1" applyBorder="1" applyAlignment="1" applyProtection="1">
      <alignment horizontal="left" vertical="center" wrapText="1"/>
      <protection hidden="1"/>
    </xf>
    <xf numFmtId="0" fontId="82" fillId="19" borderId="135" xfId="0" applyFont="1" applyFill="1" applyBorder="1" applyAlignment="1" applyProtection="1">
      <alignment horizontal="left" vertical="center" wrapText="1"/>
      <protection hidden="1"/>
    </xf>
    <xf numFmtId="0" fontId="82" fillId="19" borderId="94" xfId="0" applyFont="1" applyFill="1" applyBorder="1" applyAlignment="1" applyProtection="1">
      <alignment horizontal="left" vertical="center" wrapText="1"/>
      <protection hidden="1"/>
    </xf>
    <xf numFmtId="1" fontId="88" fillId="27" borderId="23" xfId="0" applyNumberFormat="1" applyFont="1" applyFill="1" applyBorder="1" applyAlignment="1" applyProtection="1">
      <alignment horizontal="center" vertical="center" wrapText="1"/>
      <protection hidden="1"/>
    </xf>
    <xf numFmtId="1" fontId="88" fillId="27" borderId="135" xfId="0" applyNumberFormat="1" applyFont="1" applyFill="1" applyBorder="1" applyAlignment="1" applyProtection="1">
      <alignment horizontal="center" vertical="center" wrapText="1"/>
      <protection hidden="1"/>
    </xf>
    <xf numFmtId="1" fontId="88" fillId="27" borderId="94" xfId="0" applyNumberFormat="1" applyFont="1" applyFill="1" applyBorder="1" applyAlignment="1" applyProtection="1">
      <alignment horizontal="center" vertical="center" wrapText="1"/>
      <protection hidden="1"/>
    </xf>
    <xf numFmtId="1" fontId="88" fillId="27" borderId="23" xfId="0" applyNumberFormat="1" applyFont="1" applyFill="1" applyBorder="1" applyAlignment="1" applyProtection="1">
      <alignment horizontal="center" vertical="center"/>
      <protection hidden="1"/>
    </xf>
    <xf numFmtId="1" fontId="88" fillId="27" borderId="135" xfId="0" applyNumberFormat="1" applyFont="1" applyFill="1" applyBorder="1" applyAlignment="1" applyProtection="1">
      <alignment horizontal="center" vertical="center"/>
      <protection hidden="1"/>
    </xf>
    <xf numFmtId="1" fontId="88" fillId="27" borderId="94" xfId="0" applyNumberFormat="1" applyFont="1" applyFill="1" applyBorder="1" applyAlignment="1" applyProtection="1">
      <alignment horizontal="center" vertical="center"/>
      <protection hidden="1"/>
    </xf>
    <xf numFmtId="1" fontId="88" fillId="27" borderId="177" xfId="0" applyNumberFormat="1" applyFont="1" applyFill="1" applyBorder="1" applyAlignment="1" applyProtection="1">
      <alignment horizontal="center" vertical="center"/>
      <protection hidden="1"/>
    </xf>
    <xf numFmtId="49" fontId="75" fillId="0" borderId="0" xfId="0" applyNumberFormat="1" applyFont="1" applyFill="1" applyAlignment="1" applyProtection="1">
      <alignment horizontal="center" wrapText="1"/>
      <protection locked="0"/>
    </xf>
    <xf numFmtId="0" fontId="82" fillId="19" borderId="23" xfId="0" applyFont="1" applyFill="1" applyBorder="1" applyAlignment="1" applyProtection="1">
      <alignment horizontal="left" vertical="top" wrapText="1"/>
      <protection hidden="1"/>
    </xf>
    <xf numFmtId="0" fontId="82" fillId="19" borderId="94" xfId="0" applyFont="1" applyFill="1" applyBorder="1" applyAlignment="1" applyProtection="1">
      <alignment horizontal="left" vertical="top" wrapText="1"/>
      <protection hidden="1"/>
    </xf>
    <xf numFmtId="0" fontId="108" fillId="19" borderId="22" xfId="0" applyFont="1" applyFill="1" applyBorder="1" applyAlignment="1" applyProtection="1">
      <alignment horizontal="left" vertical="top" wrapText="1"/>
      <protection hidden="1"/>
    </xf>
    <xf numFmtId="0" fontId="91" fillId="19" borderId="11" xfId="0" applyFont="1" applyFill="1" applyBorder="1" applyAlignment="1" applyProtection="1">
      <alignment horizontal="left" vertical="center" wrapText="1"/>
      <protection hidden="1"/>
    </xf>
    <xf numFmtId="0" fontId="91" fillId="19" borderId="4" xfId="0" applyFont="1" applyFill="1" applyBorder="1" applyAlignment="1" applyProtection="1">
      <alignment horizontal="left" vertical="center" wrapText="1"/>
      <protection hidden="1"/>
    </xf>
    <xf numFmtId="0" fontId="91" fillId="19" borderId="58" xfId="0" applyFont="1" applyFill="1" applyBorder="1" applyAlignment="1" applyProtection="1">
      <alignment horizontal="left" vertical="center" wrapText="1"/>
      <protection hidden="1"/>
    </xf>
    <xf numFmtId="0" fontId="109" fillId="19" borderId="11" xfId="0" applyFont="1" applyFill="1" applyBorder="1" applyAlignment="1" applyProtection="1">
      <alignment horizontal="left" vertical="center" wrapText="1"/>
      <protection hidden="1"/>
    </xf>
    <xf numFmtId="0" fontId="109" fillId="19" borderId="58" xfId="0" applyFont="1" applyFill="1" applyBorder="1" applyAlignment="1" applyProtection="1">
      <alignment horizontal="left" vertical="center" wrapText="1"/>
      <protection hidden="1"/>
    </xf>
    <xf numFmtId="0" fontId="96" fillId="19" borderId="23" xfId="0" applyFont="1" applyFill="1" applyBorder="1" applyAlignment="1" applyProtection="1">
      <alignment horizontal="left" vertical="center" wrapText="1"/>
      <protection hidden="1"/>
    </xf>
    <xf numFmtId="0" fontId="96" fillId="19" borderId="94" xfId="0" applyFont="1" applyFill="1" applyBorder="1" applyAlignment="1" applyProtection="1">
      <alignment horizontal="left" vertical="center" wrapText="1"/>
      <protection hidden="1"/>
    </xf>
    <xf numFmtId="0" fontId="86" fillId="27" borderId="22" xfId="0" applyFont="1" applyFill="1" applyBorder="1" applyAlignment="1" applyProtection="1">
      <alignment horizontal="left" vertical="top"/>
      <protection hidden="1"/>
    </xf>
    <xf numFmtId="0" fontId="134" fillId="27" borderId="23" xfId="0" applyFont="1" applyFill="1" applyBorder="1" applyAlignment="1" applyProtection="1">
      <alignment horizontal="center" vertical="center"/>
      <protection hidden="1"/>
    </xf>
    <xf numFmtId="0" fontId="134" fillId="27" borderId="135" xfId="0" applyFont="1" applyFill="1" applyBorder="1" applyAlignment="1" applyProtection="1">
      <alignment horizontal="center" vertical="center"/>
      <protection hidden="1"/>
    </xf>
    <xf numFmtId="0" fontId="134" fillId="27" borderId="94" xfId="0" applyFont="1" applyFill="1" applyBorder="1" applyAlignment="1" applyProtection="1">
      <alignment horizontal="center" vertical="center"/>
      <protection hidden="1"/>
    </xf>
    <xf numFmtId="0" fontId="82" fillId="19" borderId="21" xfId="0" quotePrefix="1" applyFont="1" applyFill="1" applyBorder="1" applyAlignment="1" applyProtection="1">
      <alignment horizontal="center" vertical="center"/>
      <protection hidden="1"/>
    </xf>
    <xf numFmtId="0" fontId="91" fillId="25" borderId="22" xfId="0" applyFont="1" applyFill="1" applyBorder="1" applyAlignment="1" applyProtection="1">
      <alignment horizontal="center"/>
      <protection hidden="1"/>
    </xf>
    <xf numFmtId="0" fontId="91" fillId="25" borderId="24" xfId="0" applyFont="1" applyFill="1" applyBorder="1" applyAlignment="1" applyProtection="1">
      <alignment horizontal="center"/>
      <protection hidden="1"/>
    </xf>
    <xf numFmtId="0" fontId="82" fillId="0" borderId="22" xfId="0" applyFont="1" applyFill="1" applyBorder="1" applyAlignment="1" applyProtection="1">
      <alignment horizontal="center"/>
      <protection hidden="1"/>
    </xf>
    <xf numFmtId="0" fontId="82" fillId="19" borderId="22" xfId="0" applyFont="1" applyFill="1" applyBorder="1" applyAlignment="1" applyProtection="1">
      <alignment horizontal="left" vertical="top"/>
      <protection hidden="1"/>
    </xf>
    <xf numFmtId="0" fontId="82" fillId="0" borderId="22" xfId="0" applyFont="1" applyFill="1" applyBorder="1" applyAlignment="1" applyProtection="1">
      <alignment horizontal="center" vertical="top"/>
      <protection hidden="1"/>
    </xf>
    <xf numFmtId="0" fontId="131" fillId="26" borderId="22" xfId="0" applyFont="1" applyFill="1" applyBorder="1" applyAlignment="1" applyProtection="1">
      <alignment horizontal="center"/>
      <protection hidden="1"/>
    </xf>
    <xf numFmtId="0" fontId="135" fillId="26" borderId="22" xfId="0" applyFont="1" applyFill="1" applyBorder="1" applyAlignment="1" applyProtection="1">
      <alignment horizontal="center"/>
      <protection hidden="1"/>
    </xf>
    <xf numFmtId="0" fontId="135" fillId="26" borderId="24" xfId="0" applyFont="1" applyFill="1" applyBorder="1" applyAlignment="1" applyProtection="1">
      <alignment horizontal="center"/>
      <protection hidden="1"/>
    </xf>
    <xf numFmtId="0" fontId="90" fillId="19" borderId="22" xfId="0" applyFont="1" applyFill="1" applyBorder="1" applyAlignment="1" applyProtection="1">
      <alignment horizontal="left"/>
      <protection hidden="1"/>
    </xf>
    <xf numFmtId="0" fontId="91" fillId="19" borderId="22" xfId="0" applyFont="1" applyFill="1" applyBorder="1" applyAlignment="1" applyProtection="1">
      <alignment horizontal="left" vertical="top"/>
      <protection hidden="1"/>
    </xf>
    <xf numFmtId="0" fontId="132" fillId="0" borderId="34" xfId="0" applyFont="1" applyBorder="1" applyAlignment="1" applyProtection="1">
      <alignment horizontal="left"/>
      <protection hidden="1"/>
    </xf>
    <xf numFmtId="0" fontId="132" fillId="0" borderId="135" xfId="0" applyFont="1" applyBorder="1" applyAlignment="1" applyProtection="1">
      <alignment horizontal="left"/>
      <protection hidden="1"/>
    </xf>
    <xf numFmtId="0" fontId="132" fillId="0" borderId="94" xfId="0" applyFont="1" applyBorder="1" applyAlignment="1" applyProtection="1">
      <alignment horizontal="left"/>
      <protection hidden="1"/>
    </xf>
    <xf numFmtId="0" fontId="90" fillId="0" borderId="23" xfId="0" applyFont="1" applyFill="1" applyBorder="1" applyAlignment="1" applyProtection="1">
      <alignment horizontal="left" indent="5"/>
      <protection locked="0"/>
    </xf>
    <xf numFmtId="0" fontId="90" fillId="0" borderId="135" xfId="0" applyFont="1" applyFill="1" applyBorder="1" applyAlignment="1" applyProtection="1">
      <alignment horizontal="left" indent="5"/>
      <protection locked="0"/>
    </xf>
    <xf numFmtId="0" fontId="140" fillId="26" borderId="66" xfId="0" applyFont="1" applyFill="1" applyBorder="1" applyAlignment="1" applyProtection="1">
      <alignment horizontal="left" vertical="center"/>
      <protection hidden="1"/>
    </xf>
    <xf numFmtId="0" fontId="140" fillId="26" borderId="81" xfId="0" applyFont="1" applyFill="1" applyBorder="1" applyAlignment="1" applyProtection="1">
      <alignment horizontal="left" vertical="center"/>
      <protection hidden="1"/>
    </xf>
    <xf numFmtId="0" fontId="140" fillId="26" borderId="98" xfId="0" applyFont="1" applyFill="1" applyBorder="1" applyAlignment="1" applyProtection="1">
      <alignment horizontal="left" vertical="center"/>
      <protection hidden="1"/>
    </xf>
    <xf numFmtId="0" fontId="140" fillId="26" borderId="84" xfId="0" applyFont="1" applyFill="1" applyBorder="1" applyAlignment="1" applyProtection="1">
      <alignment horizontal="left" vertical="center"/>
      <protection hidden="1"/>
    </xf>
    <xf numFmtId="0" fontId="140" fillId="26" borderId="82" xfId="0" applyFont="1" applyFill="1" applyBorder="1" applyAlignment="1" applyProtection="1">
      <alignment horizontal="left" vertical="center"/>
      <protection hidden="1"/>
    </xf>
    <xf numFmtId="0" fontId="140" fillId="26" borderId="67" xfId="0" applyFont="1" applyFill="1" applyBorder="1" applyAlignment="1" applyProtection="1">
      <alignment horizontal="left" vertical="center"/>
      <protection hidden="1"/>
    </xf>
    <xf numFmtId="0" fontId="131" fillId="26" borderId="23" xfId="0" applyFont="1" applyFill="1" applyBorder="1" applyAlignment="1" applyProtection="1">
      <alignment horizontal="center"/>
      <protection hidden="1"/>
    </xf>
    <xf numFmtId="0" fontId="131" fillId="26" borderId="135" xfId="0" applyFont="1" applyFill="1" applyBorder="1" applyAlignment="1" applyProtection="1">
      <alignment horizontal="center"/>
      <protection hidden="1"/>
    </xf>
    <xf numFmtId="0" fontId="131" fillId="26" borderId="94" xfId="0" applyFont="1" applyFill="1" applyBorder="1" applyAlignment="1" applyProtection="1">
      <alignment horizontal="center"/>
      <protection hidden="1"/>
    </xf>
    <xf numFmtId="0" fontId="133" fillId="0" borderId="36" xfId="0" applyFont="1" applyBorder="1" applyAlignment="1" applyProtection="1">
      <alignment horizontal="left" vertical="center"/>
      <protection hidden="1"/>
    </xf>
    <xf numFmtId="0" fontId="133" fillId="0" borderId="1" xfId="0" applyFont="1" applyBorder="1" applyAlignment="1" applyProtection="1">
      <alignment horizontal="left" vertical="center"/>
      <protection hidden="1"/>
    </xf>
    <xf numFmtId="0" fontId="133" fillId="0" borderId="84" xfId="0" applyFont="1" applyBorder="1" applyAlignment="1" applyProtection="1">
      <alignment horizontal="left" vertical="center"/>
      <protection hidden="1"/>
    </xf>
    <xf numFmtId="0" fontId="133" fillId="0" borderId="82" xfId="0" applyFont="1" applyBorder="1" applyAlignment="1" applyProtection="1">
      <alignment horizontal="left" vertical="center"/>
      <protection hidden="1"/>
    </xf>
    <xf numFmtId="0" fontId="133" fillId="0" borderId="38" xfId="0" applyFont="1" applyBorder="1" applyAlignment="1" applyProtection="1">
      <alignment horizontal="left" vertical="center"/>
      <protection locked="0"/>
    </xf>
    <xf numFmtId="0" fontId="133" fillId="0" borderId="39" xfId="0" applyFont="1" applyBorder="1" applyAlignment="1" applyProtection="1">
      <alignment horizontal="left" vertical="center"/>
      <protection locked="0"/>
    </xf>
    <xf numFmtId="0" fontId="133" fillId="0" borderId="22" xfId="0" applyFont="1" applyBorder="1" applyAlignment="1" applyProtection="1">
      <alignment horizontal="left" vertical="center"/>
      <protection locked="0"/>
    </xf>
    <xf numFmtId="0" fontId="133" fillId="0" borderId="24" xfId="0" applyFont="1" applyBorder="1" applyAlignment="1" applyProtection="1">
      <alignment horizontal="left" vertical="center"/>
      <protection locked="0"/>
    </xf>
    <xf numFmtId="0" fontId="132" fillId="0" borderId="22" xfId="0" applyFont="1" applyBorder="1" applyAlignment="1" applyProtection="1">
      <alignment horizontal="center"/>
      <protection hidden="1"/>
    </xf>
    <xf numFmtId="0" fontId="24" fillId="0" borderId="0" xfId="0" applyFont="1" applyFill="1" applyAlignment="1" applyProtection="1">
      <alignment horizontal="center"/>
      <protection locked="0"/>
    </xf>
    <xf numFmtId="0" fontId="74" fillId="0" borderId="0" xfId="0" applyFont="1" applyFill="1" applyAlignment="1" applyProtection="1">
      <alignment horizontal="center"/>
      <protection locked="0"/>
    </xf>
    <xf numFmtId="0" fontId="25" fillId="0" borderId="0" xfId="0" applyFont="1" applyFill="1" applyAlignment="1" applyProtection="1">
      <alignment horizontal="center"/>
      <protection locked="0"/>
    </xf>
    <xf numFmtId="0" fontId="77" fillId="0" borderId="0" xfId="0" applyFont="1" applyFill="1" applyAlignment="1" applyProtection="1">
      <alignment horizontal="center"/>
      <protection locked="0"/>
    </xf>
    <xf numFmtId="0" fontId="80" fillId="0" borderId="0" xfId="0" applyFont="1" applyFill="1" applyBorder="1" applyAlignment="1" applyProtection="1">
      <alignment horizontal="center"/>
      <protection locked="0"/>
    </xf>
    <xf numFmtId="0" fontId="0" fillId="0" borderId="0" xfId="0" applyFont="1" applyFill="1" applyAlignment="1" applyProtection="1">
      <alignment horizontal="center"/>
      <protection locked="0"/>
    </xf>
    <xf numFmtId="0" fontId="76" fillId="0" borderId="0" xfId="0" applyFont="1" applyFill="1" applyAlignment="1" applyProtection="1">
      <alignment horizontal="center"/>
      <protection locked="0"/>
    </xf>
    <xf numFmtId="0" fontId="124" fillId="31" borderId="13" xfId="0" applyFont="1" applyFill="1" applyBorder="1" applyAlignment="1" applyProtection="1">
      <alignment horizontal="center"/>
      <protection hidden="1"/>
    </xf>
    <xf numFmtId="10" fontId="110" fillId="25" borderId="22" xfId="0" applyNumberFormat="1" applyFont="1" applyFill="1" applyBorder="1" applyAlignment="1" applyProtection="1">
      <alignment horizontal="center" vertical="center" wrapText="1"/>
      <protection locked="0"/>
    </xf>
    <xf numFmtId="0" fontId="102" fillId="23" borderId="22" xfId="0" applyFont="1" applyFill="1" applyBorder="1" applyAlignment="1" applyProtection="1">
      <alignment horizontal="center" vertical="center"/>
      <protection locked="0"/>
    </xf>
    <xf numFmtId="0" fontId="102" fillId="6" borderId="22" xfId="0" applyFont="1" applyFill="1" applyBorder="1" applyAlignment="1" applyProtection="1">
      <alignment horizontal="center" vertical="center" wrapText="1"/>
      <protection locked="0"/>
    </xf>
    <xf numFmtId="10" fontId="115" fillId="25" borderId="22" xfId="0" applyNumberFormat="1" applyFont="1" applyFill="1" applyBorder="1" applyAlignment="1" applyProtection="1">
      <alignment horizontal="center" vertical="center" wrapText="1"/>
      <protection locked="0"/>
    </xf>
    <xf numFmtId="0" fontId="90" fillId="29" borderId="22" xfId="0" applyFont="1" applyFill="1" applyBorder="1" applyAlignment="1" applyProtection="1">
      <alignment horizontal="center" vertical="center" wrapText="1"/>
      <protection locked="0"/>
    </xf>
    <xf numFmtId="0" fontId="91" fillId="19" borderId="22" xfId="0" applyFont="1" applyFill="1" applyBorder="1" applyAlignment="1" applyProtection="1">
      <alignment horizontal="left" vertical="center" wrapText="1"/>
      <protection locked="0"/>
    </xf>
    <xf numFmtId="0" fontId="101" fillId="19" borderId="22" xfId="0" applyFont="1" applyFill="1" applyBorder="1" applyAlignment="1" applyProtection="1">
      <alignment horizontal="center" vertical="center"/>
      <protection locked="0"/>
    </xf>
    <xf numFmtId="0" fontId="82" fillId="19" borderId="22" xfId="0" applyFont="1" applyFill="1" applyBorder="1" applyAlignment="1" applyProtection="1">
      <alignment horizontal="center" vertical="center" wrapText="1"/>
      <protection locked="0"/>
    </xf>
    <xf numFmtId="0" fontId="99" fillId="25" borderId="22" xfId="0" applyFont="1" applyFill="1" applyBorder="1" applyAlignment="1" applyProtection="1">
      <alignment horizontal="center"/>
      <protection locked="0"/>
    </xf>
    <xf numFmtId="0" fontId="99" fillId="25" borderId="24" xfId="0" applyFont="1" applyFill="1" applyBorder="1" applyAlignment="1" applyProtection="1">
      <alignment horizontal="center"/>
      <protection locked="0"/>
    </xf>
    <xf numFmtId="0" fontId="91" fillId="19" borderId="22" xfId="0" applyFont="1" applyFill="1" applyBorder="1" applyAlignment="1" applyProtection="1">
      <alignment horizontal="left" vertical="top" wrapText="1"/>
      <protection locked="0"/>
    </xf>
    <xf numFmtId="0" fontId="112" fillId="0" borderId="22" xfId="0" applyFont="1" applyBorder="1" applyAlignment="1" applyProtection="1">
      <alignment horizontal="center" vertical="center" wrapText="1"/>
      <protection locked="0"/>
    </xf>
    <xf numFmtId="0" fontId="112" fillId="0" borderId="22" xfId="0" applyFont="1" applyBorder="1" applyAlignment="1" applyProtection="1">
      <alignment horizontal="center" vertical="center"/>
      <protection locked="0"/>
    </xf>
    <xf numFmtId="0" fontId="89" fillId="26" borderId="22" xfId="0" applyFont="1" applyFill="1" applyBorder="1" applyAlignment="1">
      <alignment horizontal="center" vertical="center"/>
    </xf>
    <xf numFmtId="0" fontId="91" fillId="19" borderId="22" xfId="0" applyFont="1" applyFill="1" applyBorder="1" applyAlignment="1" applyProtection="1">
      <alignment horizontal="left" vertical="center"/>
      <protection locked="0"/>
    </xf>
    <xf numFmtId="0" fontId="90" fillId="30" borderId="22" xfId="0" applyFont="1" applyFill="1" applyBorder="1" applyAlignment="1" applyProtection="1">
      <alignment horizontal="center" vertical="center" wrapText="1"/>
      <protection locked="0"/>
    </xf>
    <xf numFmtId="0" fontId="99" fillId="26" borderId="22" xfId="0" applyFont="1" applyFill="1" applyBorder="1" applyAlignment="1" applyProtection="1">
      <alignment vertical="center"/>
      <protection locked="0"/>
    </xf>
    <xf numFmtId="0" fontId="90" fillId="29" borderId="22" xfId="0" applyFont="1" applyFill="1" applyBorder="1" applyAlignment="1" applyProtection="1">
      <alignment horizontal="center" vertical="center"/>
      <protection locked="0"/>
    </xf>
    <xf numFmtId="0" fontId="92" fillId="19" borderId="22" xfId="0" applyFont="1" applyFill="1" applyBorder="1" applyAlignment="1" applyProtection="1">
      <alignment horizontal="right" vertical="top" indent="1"/>
      <protection locked="0"/>
    </xf>
    <xf numFmtId="0" fontId="99" fillId="19" borderId="22" xfId="0" applyFont="1" applyFill="1" applyBorder="1" applyAlignment="1" applyProtection="1">
      <alignment horizontal="right" indent="1"/>
      <protection locked="0"/>
    </xf>
    <xf numFmtId="0" fontId="92" fillId="19" borderId="22" xfId="0" applyFont="1" applyFill="1" applyBorder="1" applyAlignment="1" applyProtection="1">
      <alignment horizontal="left" wrapText="1" indent="2"/>
      <protection locked="0"/>
    </xf>
    <xf numFmtId="0" fontId="82" fillId="19" borderId="22" xfId="0" applyFont="1" applyFill="1" applyBorder="1" applyAlignment="1" applyProtection="1">
      <alignment horizontal="left" vertical="center"/>
      <protection locked="0"/>
    </xf>
    <xf numFmtId="0" fontId="110" fillId="0" borderId="22" xfId="0" applyFont="1" applyBorder="1" applyAlignment="1" applyProtection="1">
      <alignment horizontal="center" vertical="center"/>
      <protection locked="0"/>
    </xf>
    <xf numFmtId="0" fontId="91" fillId="19" borderId="22" xfId="0" applyFont="1" applyFill="1" applyBorder="1" applyAlignment="1" applyProtection="1">
      <alignment horizontal="left" wrapText="1"/>
      <protection locked="0"/>
    </xf>
    <xf numFmtId="0" fontId="99" fillId="19" borderId="22" xfId="0" applyFont="1" applyFill="1" applyBorder="1" applyProtection="1">
      <protection locked="0"/>
    </xf>
    <xf numFmtId="0" fontId="132" fillId="0" borderId="22" xfId="0" applyFont="1" applyBorder="1"/>
    <xf numFmtId="0" fontId="121" fillId="6" borderId="22" xfId="0" applyFont="1" applyFill="1" applyBorder="1" applyAlignment="1" applyProtection="1">
      <alignment horizontal="center" vertical="center" wrapText="1"/>
      <protection locked="0"/>
    </xf>
    <xf numFmtId="0" fontId="82" fillId="19" borderId="21" xfId="0" applyFont="1" applyFill="1" applyBorder="1" applyAlignment="1" applyProtection="1">
      <alignment horizontal="center" vertical="center"/>
      <protection locked="0"/>
    </xf>
    <xf numFmtId="0" fontId="90" fillId="19" borderId="22" xfId="0" applyFont="1" applyFill="1" applyBorder="1" applyAlignment="1" applyProtection="1">
      <alignment horizontal="left" vertical="center" wrapText="1"/>
      <protection locked="0"/>
    </xf>
    <xf numFmtId="0" fontId="82" fillId="19" borderId="22" xfId="0" applyFont="1" applyFill="1" applyBorder="1" applyAlignment="1" applyProtection="1">
      <alignment horizontal="center"/>
      <protection locked="0"/>
    </xf>
    <xf numFmtId="0" fontId="91" fillId="19" borderId="11" xfId="0" applyFont="1" applyFill="1" applyBorder="1" applyAlignment="1" applyProtection="1">
      <alignment horizontal="left" vertical="top" wrapText="1"/>
      <protection locked="0"/>
    </xf>
    <xf numFmtId="0" fontId="91" fillId="19" borderId="4" xfId="0" applyFont="1" applyFill="1" applyBorder="1" applyAlignment="1" applyProtection="1">
      <alignment horizontal="left" vertical="top" wrapText="1"/>
      <protection locked="0"/>
    </xf>
    <xf numFmtId="0" fontId="91" fillId="19" borderId="58" xfId="0" applyFont="1" applyFill="1" applyBorder="1" applyAlignment="1" applyProtection="1">
      <alignment horizontal="left" vertical="top" wrapText="1"/>
      <protection locked="0"/>
    </xf>
    <xf numFmtId="0" fontId="82" fillId="19" borderId="22" xfId="0" applyFont="1" applyFill="1" applyBorder="1" applyAlignment="1" applyProtection="1">
      <alignment horizontal="left"/>
      <protection locked="0"/>
    </xf>
    <xf numFmtId="0" fontId="90" fillId="19" borderId="22" xfId="0" applyFont="1" applyFill="1" applyBorder="1" applyAlignment="1" applyProtection="1">
      <alignment horizontal="left" vertical="top" wrapText="1"/>
      <protection locked="0"/>
    </xf>
    <xf numFmtId="0" fontId="92" fillId="19" borderId="22" xfId="0" applyFont="1" applyFill="1" applyBorder="1" applyAlignment="1" applyProtection="1">
      <alignment horizontal="left" indent="1"/>
      <protection locked="0"/>
    </xf>
    <xf numFmtId="0" fontId="91" fillId="19" borderId="22" xfId="0" applyFont="1" applyFill="1" applyBorder="1" applyAlignment="1" applyProtection="1">
      <alignment horizontal="left"/>
      <protection locked="0"/>
    </xf>
    <xf numFmtId="0" fontId="92" fillId="19" borderId="22" xfId="0" applyFont="1" applyFill="1" applyBorder="1" applyAlignment="1" applyProtection="1">
      <alignment horizontal="right" vertical="top" wrapText="1" indent="1"/>
      <protection locked="0"/>
    </xf>
    <xf numFmtId="0" fontId="99" fillId="19" borderId="22" xfId="0" applyFont="1" applyFill="1" applyBorder="1" applyAlignment="1" applyProtection="1">
      <alignment horizontal="left"/>
      <protection locked="0"/>
    </xf>
    <xf numFmtId="0" fontId="89" fillId="26" borderId="22" xfId="0" applyFont="1" applyFill="1" applyBorder="1" applyAlignment="1" applyProtection="1">
      <alignment horizontal="center"/>
      <protection locked="0"/>
    </xf>
    <xf numFmtId="0" fontId="89" fillId="26" borderId="22" xfId="0" applyFont="1" applyFill="1" applyBorder="1" applyAlignment="1" applyProtection="1">
      <alignment horizontal="center" vertical="center" wrapText="1"/>
      <protection locked="0"/>
    </xf>
    <xf numFmtId="0" fontId="82" fillId="19" borderId="23" xfId="0" applyFont="1" applyFill="1" applyBorder="1" applyAlignment="1" applyProtection="1">
      <alignment horizontal="left" vertical="center" wrapText="1"/>
      <protection locked="0"/>
    </xf>
    <xf numFmtId="0" fontId="82" fillId="19" borderId="135" xfId="0" applyFont="1" applyFill="1" applyBorder="1" applyAlignment="1" applyProtection="1">
      <alignment horizontal="left" vertical="center" wrapText="1"/>
      <protection locked="0"/>
    </xf>
    <xf numFmtId="0" fontId="82" fillId="19" borderId="94" xfId="0" applyFont="1" applyFill="1" applyBorder="1" applyAlignment="1" applyProtection="1">
      <alignment horizontal="left" vertical="center" wrapText="1"/>
      <protection locked="0"/>
    </xf>
    <xf numFmtId="0" fontId="86" fillId="26" borderId="22" xfId="0" applyFont="1" applyFill="1" applyBorder="1" applyAlignment="1" applyProtection="1">
      <alignment horizontal="left"/>
      <protection locked="0"/>
    </xf>
    <xf numFmtId="0" fontId="123" fillId="26" borderId="22" xfId="0" applyFont="1" applyFill="1" applyBorder="1" applyProtection="1">
      <protection locked="0"/>
    </xf>
    <xf numFmtId="0" fontId="123" fillId="26" borderId="24" xfId="0" applyFont="1" applyFill="1" applyBorder="1" applyProtection="1">
      <protection locked="0"/>
    </xf>
    <xf numFmtId="0" fontId="96" fillId="19" borderId="23" xfId="0" applyFont="1" applyFill="1" applyBorder="1" applyAlignment="1" applyProtection="1">
      <alignment horizontal="left" vertical="center" wrapText="1"/>
      <protection locked="0"/>
    </xf>
    <xf numFmtId="0" fontId="96" fillId="19" borderId="94" xfId="0" applyFont="1" applyFill="1" applyBorder="1" applyAlignment="1" applyProtection="1">
      <alignment horizontal="left" vertical="center" wrapText="1"/>
      <protection locked="0"/>
    </xf>
    <xf numFmtId="0" fontId="82" fillId="19" borderId="23" xfId="0" applyFont="1" applyFill="1" applyBorder="1" applyAlignment="1" applyProtection="1">
      <alignment horizontal="left" vertical="top" wrapText="1"/>
      <protection locked="0"/>
    </xf>
    <xf numFmtId="0" fontId="82" fillId="19" borderId="94" xfId="0" applyFont="1" applyFill="1" applyBorder="1" applyAlignment="1" applyProtection="1">
      <alignment horizontal="left" vertical="top" wrapText="1"/>
      <protection locked="0"/>
    </xf>
    <xf numFmtId="0" fontId="91" fillId="19" borderId="22" xfId="0" applyFont="1" applyFill="1" applyBorder="1" applyAlignment="1" applyProtection="1">
      <alignment horizontal="center" vertical="center"/>
      <protection locked="0"/>
    </xf>
    <xf numFmtId="0" fontId="86" fillId="27" borderId="22" xfId="0" applyFont="1" applyFill="1" applyBorder="1" applyAlignment="1" applyProtection="1">
      <alignment horizontal="center"/>
      <protection locked="0"/>
    </xf>
    <xf numFmtId="0" fontId="92" fillId="19" borderId="22" xfId="0" applyFont="1" applyFill="1" applyBorder="1" applyAlignment="1" applyProtection="1">
      <alignment horizontal="left" wrapText="1" indent="1"/>
      <protection locked="0"/>
    </xf>
    <xf numFmtId="0" fontId="106" fillId="19" borderId="22" xfId="0" applyFont="1" applyFill="1" applyBorder="1" applyAlignment="1" applyProtection="1">
      <alignment horizontal="left" indent="1"/>
      <protection locked="0"/>
    </xf>
    <xf numFmtId="0" fontId="91" fillId="19" borderId="97" xfId="0" applyFont="1" applyFill="1" applyBorder="1" applyAlignment="1" applyProtection="1">
      <alignment horizontal="left" vertical="center" wrapText="1"/>
      <protection locked="0"/>
    </xf>
    <xf numFmtId="0" fontId="91" fillId="19" borderId="6" xfId="0" applyFont="1" applyFill="1" applyBorder="1" applyAlignment="1" applyProtection="1">
      <alignment horizontal="left" vertical="center" wrapText="1"/>
      <protection locked="0"/>
    </xf>
    <xf numFmtId="0" fontId="91" fillId="19" borderId="41" xfId="0" applyFont="1" applyFill="1" applyBorder="1" applyAlignment="1" applyProtection="1">
      <alignment horizontal="left" vertical="center" wrapText="1"/>
      <protection locked="0"/>
    </xf>
    <xf numFmtId="0" fontId="99" fillId="19" borderId="22" xfId="0" applyFont="1" applyFill="1" applyBorder="1" applyAlignment="1" applyProtection="1">
      <alignment vertical="center"/>
      <protection locked="0"/>
    </xf>
    <xf numFmtId="0" fontId="92" fillId="19" borderId="22" xfId="0" applyFont="1" applyFill="1" applyBorder="1" applyAlignment="1" applyProtection="1">
      <alignment horizontal="center" vertical="center"/>
      <protection locked="0"/>
    </xf>
    <xf numFmtId="0" fontId="82" fillId="19" borderId="27" xfId="0" applyFont="1" applyFill="1" applyBorder="1" applyAlignment="1" applyProtection="1">
      <alignment horizontal="center" vertical="center"/>
      <protection locked="0"/>
    </xf>
    <xf numFmtId="0" fontId="82" fillId="19" borderId="125" xfId="0" applyFont="1" applyFill="1" applyBorder="1" applyAlignment="1" applyProtection="1">
      <alignment horizontal="center" vertical="center"/>
      <protection locked="0"/>
    </xf>
    <xf numFmtId="0" fontId="82" fillId="19" borderId="51" xfId="0" applyFont="1" applyFill="1" applyBorder="1" applyAlignment="1" applyProtection="1">
      <alignment horizontal="center" vertical="center"/>
      <protection locked="0"/>
    </xf>
    <xf numFmtId="0" fontId="125" fillId="19" borderId="22" xfId="0" applyFont="1" applyFill="1" applyBorder="1" applyAlignment="1" applyProtection="1">
      <alignment horizontal="left" vertical="top" wrapText="1"/>
      <protection locked="0"/>
    </xf>
    <xf numFmtId="0" fontId="107" fillId="19" borderId="22" xfId="0" applyFont="1" applyFill="1" applyBorder="1" applyAlignment="1" applyProtection="1">
      <alignment horizontal="right" vertical="top" indent="2"/>
      <protection locked="0"/>
    </xf>
    <xf numFmtId="0" fontId="99" fillId="19" borderId="22" xfId="0" applyFont="1" applyFill="1" applyBorder="1" applyAlignment="1" applyProtection="1">
      <alignment horizontal="right" indent="2"/>
      <protection locked="0"/>
    </xf>
    <xf numFmtId="0" fontId="108" fillId="19" borderId="11" xfId="0" applyFont="1" applyFill="1" applyBorder="1" applyAlignment="1" applyProtection="1">
      <alignment horizontal="left" vertical="center" wrapText="1"/>
      <protection locked="0"/>
    </xf>
    <xf numFmtId="0" fontId="108" fillId="19" borderId="4" xfId="0" applyFont="1" applyFill="1" applyBorder="1" applyAlignment="1" applyProtection="1">
      <alignment horizontal="left" vertical="center" wrapText="1"/>
      <protection locked="0"/>
    </xf>
    <xf numFmtId="0" fontId="108" fillId="19" borderId="58" xfId="0" applyFont="1" applyFill="1" applyBorder="1" applyAlignment="1" applyProtection="1">
      <alignment horizontal="left" vertical="center" wrapText="1"/>
      <protection locked="0"/>
    </xf>
    <xf numFmtId="0" fontId="107" fillId="19" borderId="22" xfId="0" applyFont="1" applyFill="1" applyBorder="1" applyAlignment="1" applyProtection="1">
      <alignment horizontal="right" vertical="top" wrapText="1" indent="2"/>
      <protection locked="0"/>
    </xf>
    <xf numFmtId="0" fontId="92" fillId="19" borderId="22" xfId="0" applyFont="1" applyFill="1" applyBorder="1" applyAlignment="1" applyProtection="1">
      <alignment horizontal="right" vertical="center" wrapText="1" indent="2"/>
      <protection locked="0"/>
    </xf>
    <xf numFmtId="0" fontId="106" fillId="19" borderId="22" xfId="0" applyFont="1" applyFill="1" applyBorder="1" applyAlignment="1" applyProtection="1">
      <alignment horizontal="right" indent="2"/>
      <protection locked="0"/>
    </xf>
    <xf numFmtId="0" fontId="92" fillId="19" borderId="22" xfId="0" applyFont="1" applyFill="1" applyBorder="1" applyAlignment="1" applyProtection="1">
      <alignment horizontal="right" vertical="center" wrapText="1" indent="1"/>
      <protection locked="0"/>
    </xf>
    <xf numFmtId="0" fontId="106" fillId="19" borderId="22" xfId="0" applyFont="1" applyFill="1" applyBorder="1" applyAlignment="1" applyProtection="1">
      <alignment horizontal="right" indent="1"/>
      <protection locked="0"/>
    </xf>
    <xf numFmtId="0" fontId="101" fillId="19" borderId="22" xfId="0" applyFont="1" applyFill="1" applyBorder="1" applyAlignment="1" applyProtection="1">
      <alignment horizontal="center" vertical="center" wrapText="1"/>
      <protection locked="0"/>
    </xf>
    <xf numFmtId="0" fontId="105" fillId="19" borderId="22" xfId="0" applyFont="1" applyFill="1" applyBorder="1" applyAlignment="1" applyProtection="1">
      <alignment horizontal="center" vertical="center" wrapText="1"/>
      <protection locked="0"/>
    </xf>
    <xf numFmtId="0" fontId="89" fillId="26" borderId="22" xfId="0" applyFont="1" applyFill="1" applyBorder="1" applyAlignment="1">
      <alignment horizontal="center"/>
    </xf>
    <xf numFmtId="0" fontId="89" fillId="26" borderId="22" xfId="0" applyFont="1" applyFill="1" applyBorder="1" applyAlignment="1" applyProtection="1">
      <alignment horizontal="center" vertical="center"/>
      <protection locked="0"/>
    </xf>
    <xf numFmtId="0" fontId="89" fillId="26" borderId="24" xfId="0" applyFont="1" applyFill="1" applyBorder="1" applyAlignment="1" applyProtection="1">
      <alignment horizontal="center" vertical="center"/>
      <protection locked="0"/>
    </xf>
    <xf numFmtId="0" fontId="82" fillId="26" borderId="22" xfId="0" applyFont="1" applyFill="1" applyBorder="1" applyAlignment="1" applyProtection="1">
      <alignment horizontal="center" vertical="center"/>
      <protection locked="0"/>
    </xf>
    <xf numFmtId="0" fontId="89" fillId="26" borderId="24" xfId="0" applyFont="1" applyFill="1" applyBorder="1" applyAlignment="1">
      <alignment horizontal="center"/>
    </xf>
    <xf numFmtId="0" fontId="102" fillId="3" borderId="22" xfId="0" applyFont="1" applyFill="1" applyBorder="1" applyAlignment="1" applyProtection="1">
      <alignment horizontal="center" vertical="center"/>
      <protection locked="0"/>
    </xf>
    <xf numFmtId="0" fontId="102" fillId="3" borderId="24" xfId="0" applyFont="1" applyFill="1" applyBorder="1" applyAlignment="1" applyProtection="1">
      <alignment horizontal="center" vertical="center"/>
      <protection locked="0"/>
    </xf>
    <xf numFmtId="0" fontId="90" fillId="20" borderId="23" xfId="0" applyFont="1" applyFill="1" applyBorder="1" applyAlignment="1" applyProtection="1">
      <alignment horizontal="left" vertical="center" wrapText="1"/>
      <protection locked="0"/>
    </xf>
    <xf numFmtId="0" fontId="90" fillId="20" borderId="135" xfId="0" applyFont="1" applyFill="1" applyBorder="1" applyAlignment="1" applyProtection="1">
      <alignment horizontal="left" vertical="center" wrapText="1"/>
      <protection locked="0"/>
    </xf>
    <xf numFmtId="0" fontId="90" fillId="20" borderId="94" xfId="0" applyFont="1" applyFill="1" applyBorder="1" applyAlignment="1" applyProtection="1">
      <alignment horizontal="left" vertical="center" wrapText="1"/>
      <protection locked="0"/>
    </xf>
    <xf numFmtId="0" fontId="82" fillId="19" borderId="22" xfId="0" applyFont="1" applyFill="1" applyBorder="1" applyAlignment="1" applyProtection="1">
      <alignment horizontal="left" vertical="top" wrapText="1"/>
      <protection locked="0"/>
    </xf>
    <xf numFmtId="0" fontId="106" fillId="19" borderId="22" xfId="0" applyFont="1" applyFill="1" applyBorder="1" applyAlignment="1" applyProtection="1">
      <alignment horizontal="right" vertical="center" wrapText="1" indent="2"/>
      <protection locked="0"/>
    </xf>
    <xf numFmtId="0" fontId="82" fillId="32" borderId="21" xfId="0" applyFont="1" applyFill="1" applyBorder="1" applyAlignment="1" applyProtection="1">
      <alignment horizontal="center" vertical="top"/>
      <protection locked="0"/>
    </xf>
    <xf numFmtId="0" fontId="99" fillId="25" borderId="22" xfId="0" applyFont="1" applyFill="1" applyBorder="1" applyProtection="1">
      <protection locked="0"/>
    </xf>
    <xf numFmtId="0" fontId="108" fillId="19" borderId="22" xfId="0" applyFont="1" applyFill="1" applyBorder="1" applyAlignment="1" applyProtection="1">
      <alignment horizontal="left" vertical="center" wrapText="1"/>
      <protection locked="0"/>
    </xf>
    <xf numFmtId="0" fontId="90" fillId="26" borderId="22" xfId="0" applyFont="1" applyFill="1" applyBorder="1" applyAlignment="1" applyProtection="1">
      <alignment horizontal="center" vertical="center" wrapText="1"/>
      <protection locked="0"/>
    </xf>
    <xf numFmtId="0" fontId="111" fillId="26" borderId="22" xfId="0" applyFont="1" applyFill="1" applyBorder="1" applyAlignment="1" applyProtection="1">
      <alignment horizontal="center"/>
      <protection locked="0"/>
    </xf>
    <xf numFmtId="0" fontId="89" fillId="26" borderId="24" xfId="0" applyFont="1" applyFill="1" applyBorder="1" applyAlignment="1" applyProtection="1">
      <alignment horizontal="center"/>
      <protection locked="0"/>
    </xf>
    <xf numFmtId="0" fontId="99" fillId="19" borderId="22" xfId="0" applyFont="1" applyFill="1" applyBorder="1" applyAlignment="1" applyProtection="1">
      <alignment vertical="top"/>
      <protection locked="0"/>
    </xf>
    <xf numFmtId="0" fontId="109" fillId="19" borderId="22" xfId="0" applyFont="1" applyFill="1" applyBorder="1" applyAlignment="1" applyProtection="1">
      <alignment horizontal="left" vertical="top" wrapText="1"/>
      <protection locked="0"/>
    </xf>
    <xf numFmtId="0" fontId="110" fillId="19" borderId="22" xfId="0" applyFont="1" applyFill="1" applyBorder="1" applyProtection="1">
      <protection locked="0"/>
    </xf>
    <xf numFmtId="0" fontId="111" fillId="26" borderId="22" xfId="0" applyFont="1" applyFill="1" applyBorder="1" applyAlignment="1" applyProtection="1">
      <alignment horizontal="center" vertical="center"/>
      <protection locked="0"/>
    </xf>
    <xf numFmtId="0" fontId="111" fillId="26" borderId="24" xfId="0" applyFont="1" applyFill="1" applyBorder="1" applyAlignment="1" applyProtection="1">
      <alignment horizontal="center"/>
      <protection locked="0"/>
    </xf>
    <xf numFmtId="0" fontId="85" fillId="0" borderId="22" xfId="0" applyFont="1" applyBorder="1" applyAlignment="1" applyProtection="1">
      <alignment horizontal="center" vertical="center"/>
      <protection locked="0"/>
    </xf>
    <xf numFmtId="0" fontId="112" fillId="0" borderId="24" xfId="0" applyFont="1" applyBorder="1" applyAlignment="1" applyProtection="1">
      <alignment horizontal="center" vertical="center"/>
      <protection locked="0"/>
    </xf>
    <xf numFmtId="0" fontId="86" fillId="27" borderId="22" xfId="0" applyFont="1" applyFill="1" applyBorder="1" applyAlignment="1" applyProtection="1">
      <alignment horizontal="center" vertical="center"/>
      <protection locked="0"/>
    </xf>
    <xf numFmtId="0" fontId="82" fillId="25" borderId="22" xfId="0" applyFont="1" applyFill="1" applyBorder="1" applyAlignment="1" applyProtection="1">
      <alignment horizontal="center"/>
      <protection locked="0"/>
    </xf>
    <xf numFmtId="0" fontId="82" fillId="25" borderId="22" xfId="0" applyFont="1" applyFill="1" applyBorder="1" applyAlignment="1" applyProtection="1">
      <alignment horizontal="left" vertical="center"/>
      <protection locked="0"/>
    </xf>
    <xf numFmtId="0" fontId="82" fillId="25" borderId="24" xfId="0" applyFont="1" applyFill="1" applyBorder="1" applyAlignment="1" applyProtection="1">
      <alignment horizontal="left" vertical="center"/>
      <protection locked="0"/>
    </xf>
    <xf numFmtId="0" fontId="108" fillId="19" borderId="22" xfId="0" applyFont="1" applyFill="1" applyBorder="1" applyAlignment="1" applyProtection="1">
      <alignment horizontal="left" vertical="top" wrapText="1"/>
      <protection locked="0"/>
    </xf>
    <xf numFmtId="0" fontId="132" fillId="26" borderId="22" xfId="0" applyFont="1" applyFill="1" applyBorder="1"/>
    <xf numFmtId="167" fontId="110" fillId="25" borderId="22" xfId="0" applyNumberFormat="1" applyFont="1" applyFill="1" applyBorder="1" applyAlignment="1" applyProtection="1">
      <alignment horizontal="center" vertical="center" wrapText="1"/>
      <protection locked="0"/>
    </xf>
    <xf numFmtId="167" fontId="110" fillId="25" borderId="22" xfId="0" applyNumberFormat="1" applyFont="1" applyFill="1" applyBorder="1" applyAlignment="1" applyProtection="1">
      <alignment horizontal="center" vertical="center"/>
      <protection locked="0"/>
    </xf>
    <xf numFmtId="0" fontId="92" fillId="19" borderId="22" xfId="0" applyFont="1" applyFill="1" applyBorder="1" applyAlignment="1" applyProtection="1">
      <alignment horizontal="right" indent="1"/>
      <protection locked="0"/>
    </xf>
    <xf numFmtId="0" fontId="82" fillId="19" borderId="22" xfId="0" applyFont="1" applyFill="1" applyBorder="1" applyAlignment="1" applyProtection="1">
      <alignment horizontal="left" vertical="top"/>
      <protection locked="0"/>
    </xf>
    <xf numFmtId="0" fontId="82" fillId="19" borderId="21" xfId="0" quotePrefix="1" applyFont="1" applyFill="1" applyBorder="1" applyAlignment="1" applyProtection="1">
      <alignment horizontal="center" vertical="center"/>
      <protection locked="0"/>
    </xf>
    <xf numFmtId="0" fontId="131" fillId="26" borderId="22" xfId="0" applyFont="1" applyFill="1" applyBorder="1" applyAlignment="1" applyProtection="1">
      <alignment horizontal="center"/>
      <protection locked="0"/>
    </xf>
    <xf numFmtId="0" fontId="135" fillId="26" borderId="22" xfId="0" applyFont="1" applyFill="1" applyBorder="1" applyAlignment="1" applyProtection="1">
      <alignment horizontal="center"/>
      <protection locked="0"/>
    </xf>
    <xf numFmtId="0" fontId="135" fillId="26" borderId="24" xfId="0" applyFont="1" applyFill="1" applyBorder="1" applyAlignment="1" applyProtection="1">
      <alignment horizontal="center"/>
      <protection locked="0"/>
    </xf>
    <xf numFmtId="0" fontId="90" fillId="19" borderId="22" xfId="0" applyFont="1" applyFill="1" applyBorder="1" applyAlignment="1" applyProtection="1">
      <alignment horizontal="left"/>
      <protection locked="0"/>
    </xf>
    <xf numFmtId="0" fontId="91" fillId="25" borderId="22" xfId="0" applyFont="1" applyFill="1" applyBorder="1" applyAlignment="1" applyProtection="1">
      <alignment horizontal="center"/>
      <protection locked="0"/>
    </xf>
    <xf numFmtId="0" fontId="91" fillId="25" borderId="24" xfId="0" applyFont="1" applyFill="1" applyBorder="1" applyAlignment="1" applyProtection="1">
      <alignment horizontal="center"/>
      <protection locked="0"/>
    </xf>
    <xf numFmtId="0" fontId="82" fillId="0" borderId="22" xfId="0" applyFont="1" applyFill="1" applyBorder="1" applyAlignment="1" applyProtection="1">
      <alignment horizontal="center"/>
      <protection locked="0"/>
    </xf>
    <xf numFmtId="0" fontId="124" fillId="31" borderId="13" xfId="0" applyFont="1" applyFill="1" applyBorder="1" applyAlignment="1" applyProtection="1">
      <alignment horizontal="center"/>
      <protection locked="0"/>
    </xf>
    <xf numFmtId="0" fontId="91" fillId="19" borderId="22" xfId="0" applyFont="1" applyFill="1" applyBorder="1" applyAlignment="1" applyProtection="1">
      <alignment horizontal="left" vertical="top"/>
      <protection locked="0"/>
    </xf>
    <xf numFmtId="0" fontId="86" fillId="27" borderId="22" xfId="0" applyFont="1" applyFill="1" applyBorder="1" applyAlignment="1" applyProtection="1">
      <alignment horizontal="left" vertical="top"/>
      <protection locked="0"/>
    </xf>
    <xf numFmtId="1" fontId="88" fillId="27" borderId="23" xfId="0" applyNumberFormat="1" applyFont="1" applyFill="1" applyBorder="1" applyAlignment="1" applyProtection="1">
      <alignment horizontal="center" vertical="center" wrapText="1"/>
      <protection locked="0"/>
    </xf>
    <xf numFmtId="1" fontId="88" fillId="27" borderId="135" xfId="0" applyNumberFormat="1" applyFont="1" applyFill="1" applyBorder="1" applyAlignment="1" applyProtection="1">
      <alignment horizontal="center" vertical="center" wrapText="1"/>
      <protection locked="0"/>
    </xf>
    <xf numFmtId="1" fontId="88" fillId="27" borderId="94" xfId="0" applyNumberFormat="1" applyFont="1" applyFill="1" applyBorder="1" applyAlignment="1" applyProtection="1">
      <alignment horizontal="center" vertical="center" wrapText="1"/>
      <protection locked="0"/>
    </xf>
    <xf numFmtId="1" fontId="88" fillId="27" borderId="23" xfId="0" applyNumberFormat="1" applyFont="1" applyFill="1" applyBorder="1" applyAlignment="1" applyProtection="1">
      <alignment horizontal="center" vertical="center"/>
      <protection locked="0"/>
    </xf>
    <xf numFmtId="1" fontId="88" fillId="27" borderId="135" xfId="0" applyNumberFormat="1" applyFont="1" applyFill="1" applyBorder="1" applyAlignment="1" applyProtection="1">
      <alignment horizontal="center" vertical="center"/>
      <protection locked="0"/>
    </xf>
    <xf numFmtId="1" fontId="88" fillId="27" borderId="94" xfId="0" applyNumberFormat="1" applyFont="1" applyFill="1" applyBorder="1" applyAlignment="1" applyProtection="1">
      <alignment horizontal="center" vertical="center"/>
      <protection locked="0"/>
    </xf>
    <xf numFmtId="0" fontId="134" fillId="27" borderId="23" xfId="0" applyFont="1" applyFill="1" applyBorder="1" applyAlignment="1" applyProtection="1">
      <alignment horizontal="center" vertical="center"/>
      <protection locked="0"/>
    </xf>
    <xf numFmtId="0" fontId="134" fillId="27" borderId="135" xfId="0" applyFont="1" applyFill="1" applyBorder="1" applyAlignment="1" applyProtection="1">
      <alignment horizontal="center" vertical="center"/>
      <protection locked="0"/>
    </xf>
    <xf numFmtId="0" fontId="134" fillId="27" borderId="94" xfId="0" applyFont="1" applyFill="1" applyBorder="1" applyAlignment="1" applyProtection="1">
      <alignment horizontal="center" vertical="center"/>
      <protection locked="0"/>
    </xf>
    <xf numFmtId="0" fontId="91" fillId="19" borderId="11" xfId="0" applyFont="1" applyFill="1" applyBorder="1" applyAlignment="1" applyProtection="1">
      <alignment horizontal="left" vertical="center" wrapText="1"/>
      <protection locked="0"/>
    </xf>
    <xf numFmtId="0" fontId="91" fillId="19" borderId="4" xfId="0" applyFont="1" applyFill="1" applyBorder="1" applyAlignment="1" applyProtection="1">
      <alignment horizontal="left" vertical="center" wrapText="1"/>
      <protection locked="0"/>
    </xf>
    <xf numFmtId="0" fontId="91" fillId="19" borderId="58" xfId="0" applyFont="1" applyFill="1" applyBorder="1" applyAlignment="1" applyProtection="1">
      <alignment horizontal="left" vertical="center" wrapText="1"/>
      <protection locked="0"/>
    </xf>
    <xf numFmtId="0" fontId="109" fillId="19" borderId="11" xfId="0" applyFont="1" applyFill="1" applyBorder="1" applyAlignment="1" applyProtection="1">
      <alignment horizontal="left" vertical="center" wrapText="1"/>
      <protection locked="0"/>
    </xf>
    <xf numFmtId="0" fontId="109" fillId="19" borderId="58" xfId="0" applyFont="1" applyFill="1" applyBorder="1" applyAlignment="1" applyProtection="1">
      <alignment horizontal="left" vertical="center" wrapText="1"/>
      <protection locked="0"/>
    </xf>
    <xf numFmtId="0" fontId="132" fillId="27" borderId="22" xfId="0" applyFont="1" applyFill="1" applyBorder="1"/>
    <xf numFmtId="0" fontId="134" fillId="27" borderId="22" xfId="0" applyFont="1" applyFill="1" applyBorder="1"/>
    <xf numFmtId="0" fontId="99" fillId="19" borderId="22" xfId="0" applyFont="1" applyFill="1" applyBorder="1" applyAlignment="1" applyProtection="1">
      <alignment horizontal="left" indent="1"/>
      <protection locked="0"/>
    </xf>
    <xf numFmtId="0" fontId="82" fillId="19" borderId="11" xfId="0" applyFont="1" applyFill="1" applyBorder="1" applyAlignment="1" applyProtection="1">
      <alignment horizontal="left" vertical="center"/>
      <protection locked="0"/>
    </xf>
    <xf numFmtId="0" fontId="82" fillId="19" borderId="4" xfId="0" applyFont="1" applyFill="1" applyBorder="1" applyAlignment="1" applyProtection="1">
      <alignment horizontal="left" vertical="center"/>
      <protection locked="0"/>
    </xf>
    <xf numFmtId="0" fontId="82" fillId="19" borderId="58" xfId="0" applyFont="1" applyFill="1" applyBorder="1" applyAlignment="1" applyProtection="1">
      <alignment horizontal="left" vertical="center"/>
      <protection locked="0"/>
    </xf>
    <xf numFmtId="0" fontId="91" fillId="19" borderId="22" xfId="0" applyFont="1" applyFill="1" applyBorder="1" applyAlignment="1" applyProtection="1">
      <alignment horizontal="center" vertical="center" wrapText="1"/>
      <protection locked="0"/>
    </xf>
    <xf numFmtId="0" fontId="98" fillId="30" borderId="22" xfId="0" applyFont="1" applyFill="1" applyBorder="1" applyAlignment="1" applyProtection="1">
      <alignment horizontal="center" vertical="center" wrapText="1"/>
      <protection locked="0"/>
    </xf>
    <xf numFmtId="0" fontId="90" fillId="30" borderId="22" xfId="0" applyFont="1" applyFill="1" applyBorder="1" applyAlignment="1" applyProtection="1">
      <alignment horizontal="center" vertical="center"/>
      <protection locked="0"/>
    </xf>
    <xf numFmtId="0" fontId="104" fillId="25" borderId="22" xfId="0" applyFont="1" applyFill="1" applyBorder="1" applyAlignment="1" applyProtection="1">
      <alignment horizontal="center"/>
      <protection locked="0"/>
    </xf>
    <xf numFmtId="0" fontId="104" fillId="25" borderId="24" xfId="0" applyFont="1" applyFill="1" applyBorder="1" applyAlignment="1" applyProtection="1">
      <alignment horizontal="center"/>
      <protection locked="0"/>
    </xf>
    <xf numFmtId="0" fontId="108" fillId="19" borderId="23" xfId="0" applyFont="1" applyFill="1" applyBorder="1" applyAlignment="1" applyProtection="1">
      <alignment horizontal="left" vertical="center" wrapText="1"/>
      <protection locked="0"/>
    </xf>
    <xf numFmtId="0" fontId="108" fillId="19" borderId="135" xfId="0" applyFont="1" applyFill="1" applyBorder="1" applyAlignment="1" applyProtection="1">
      <alignment horizontal="left" vertical="center" wrapText="1"/>
      <protection locked="0"/>
    </xf>
    <xf numFmtId="0" fontId="108" fillId="19" borderId="94" xfId="0" applyFont="1" applyFill="1" applyBorder="1" applyAlignment="1" applyProtection="1">
      <alignment horizontal="left" vertical="center" wrapText="1"/>
      <protection locked="0"/>
    </xf>
    <xf numFmtId="0" fontId="101" fillId="26" borderId="23" xfId="0" applyFont="1" applyFill="1" applyBorder="1" applyAlignment="1" applyProtection="1">
      <alignment horizontal="left" vertical="center" wrapText="1"/>
      <protection locked="0"/>
    </xf>
    <xf numFmtId="0" fontId="117" fillId="26" borderId="135" xfId="0" applyFont="1" applyFill="1" applyBorder="1" applyAlignment="1" applyProtection="1">
      <alignment horizontal="left" vertical="center" wrapText="1"/>
      <protection locked="0"/>
    </xf>
    <xf numFmtId="0" fontId="117" fillId="26" borderId="94" xfId="0" applyFont="1" applyFill="1" applyBorder="1" applyAlignment="1" applyProtection="1">
      <alignment horizontal="left" vertical="center" wrapText="1"/>
      <protection locked="0"/>
    </xf>
    <xf numFmtId="0" fontId="101" fillId="25" borderId="22" xfId="0" applyFont="1" applyFill="1" applyBorder="1" applyAlignment="1" applyProtection="1">
      <alignment horizontal="center" vertical="top" wrapText="1"/>
      <protection locked="0"/>
    </xf>
    <xf numFmtId="0" fontId="121" fillId="23" borderId="22" xfId="0" applyFont="1" applyFill="1" applyBorder="1" applyAlignment="1" applyProtection="1">
      <alignment horizontal="center" vertical="center" wrapText="1"/>
      <protection locked="0"/>
    </xf>
    <xf numFmtId="0" fontId="91" fillId="19" borderId="149" xfId="0" applyFont="1" applyFill="1" applyBorder="1" applyAlignment="1" applyProtection="1">
      <alignment horizontal="center"/>
      <protection locked="0"/>
    </xf>
    <xf numFmtId="0" fontId="90" fillId="19" borderId="149" xfId="0" applyFont="1" applyFill="1" applyBorder="1" applyProtection="1">
      <protection locked="0"/>
    </xf>
    <xf numFmtId="0" fontId="122" fillId="16" borderId="34" xfId="0" applyFont="1" applyFill="1" applyBorder="1" applyAlignment="1" applyProtection="1">
      <alignment horizontal="left" vertical="center"/>
      <protection locked="0"/>
    </xf>
    <xf numFmtId="0" fontId="122" fillId="16" borderId="135" xfId="0" applyFont="1" applyFill="1" applyBorder="1" applyAlignment="1" applyProtection="1">
      <alignment horizontal="left" vertical="center"/>
      <protection locked="0"/>
    </xf>
    <xf numFmtId="0" fontId="122" fillId="16" borderId="177" xfId="0" applyFont="1" applyFill="1" applyBorder="1" applyAlignment="1" applyProtection="1">
      <alignment horizontal="left" vertical="center"/>
      <protection locked="0"/>
    </xf>
    <xf numFmtId="0" fontId="89" fillId="30" borderId="23" xfId="0" applyFont="1" applyFill="1" applyBorder="1" applyAlignment="1" applyProtection="1">
      <alignment horizontal="center"/>
      <protection locked="0"/>
    </xf>
    <xf numFmtId="0" fontId="89" fillId="30" borderId="135" xfId="0" applyFont="1" applyFill="1" applyBorder="1" applyAlignment="1" applyProtection="1">
      <alignment horizontal="center"/>
      <protection locked="0"/>
    </xf>
    <xf numFmtId="0" fontId="89" fillId="30" borderId="177" xfId="0" applyFont="1" applyFill="1" applyBorder="1" applyAlignment="1" applyProtection="1">
      <alignment horizontal="center"/>
      <protection locked="0"/>
    </xf>
    <xf numFmtId="0" fontId="0" fillId="0" borderId="0" xfId="0" applyBorder="1"/>
    <xf numFmtId="0" fontId="0" fillId="0" borderId="70" xfId="0" applyBorder="1"/>
    <xf numFmtId="0" fontId="102" fillId="16" borderId="21" xfId="0" applyFont="1" applyFill="1" applyBorder="1" applyAlignment="1" applyProtection="1">
      <alignment horizontal="left"/>
      <protection locked="0"/>
    </xf>
    <xf numFmtId="0" fontId="99" fillId="0" borderId="22" xfId="0" applyFont="1" applyBorder="1" applyProtection="1">
      <protection locked="0"/>
    </xf>
    <xf numFmtId="0" fontId="99" fillId="0" borderId="24" xfId="0" applyFont="1" applyBorder="1" applyProtection="1">
      <protection locked="0"/>
    </xf>
    <xf numFmtId="0" fontId="90" fillId="30" borderId="21" xfId="0" applyFont="1" applyFill="1" applyBorder="1" applyAlignment="1" applyProtection="1">
      <alignment horizontal="center"/>
      <protection locked="0"/>
    </xf>
    <xf numFmtId="0" fontId="99" fillId="26" borderId="22" xfId="0" applyFont="1" applyFill="1" applyBorder="1" applyProtection="1">
      <protection locked="0"/>
    </xf>
    <xf numFmtId="0" fontId="133" fillId="0" borderId="36" xfId="0" applyFont="1" applyBorder="1" applyAlignment="1">
      <alignment horizontal="left" vertical="center"/>
    </xf>
    <xf numFmtId="0" fontId="133" fillId="0" borderId="1" xfId="0" applyFont="1" applyBorder="1" applyAlignment="1">
      <alignment horizontal="left" vertical="center"/>
    </xf>
    <xf numFmtId="0" fontId="133" fillId="0" borderId="84" xfId="0" applyFont="1" applyBorder="1" applyAlignment="1">
      <alignment horizontal="left" vertical="center"/>
    </xf>
    <xf numFmtId="0" fontId="133" fillId="0" borderId="82" xfId="0" applyFont="1" applyBorder="1" applyAlignment="1">
      <alignment horizontal="left" vertical="center"/>
    </xf>
    <xf numFmtId="0" fontId="133" fillId="0" borderId="38" xfId="0" applyFont="1" applyBorder="1" applyAlignment="1">
      <alignment horizontal="left" vertical="center"/>
    </xf>
    <xf numFmtId="0" fontId="133" fillId="0" borderId="39" xfId="0" applyFont="1" applyBorder="1" applyAlignment="1">
      <alignment horizontal="left" vertical="center"/>
    </xf>
    <xf numFmtId="0" fontId="133" fillId="0" borderId="22" xfId="0" applyFont="1" applyBorder="1" applyAlignment="1">
      <alignment horizontal="left" vertical="center"/>
    </xf>
    <xf numFmtId="0" fontId="133" fillId="0" borderId="24" xfId="0" applyFont="1" applyBorder="1" applyAlignment="1">
      <alignment horizontal="left" vertical="center"/>
    </xf>
    <xf numFmtId="0" fontId="132" fillId="0" borderId="34" xfId="0" applyFont="1" applyBorder="1" applyAlignment="1">
      <alignment horizontal="left"/>
    </xf>
    <xf numFmtId="0" fontId="132" fillId="0" borderId="135" xfId="0" applyFont="1" applyBorder="1" applyAlignment="1">
      <alignment horizontal="left"/>
    </xf>
    <xf numFmtId="0" fontId="132" fillId="0" borderId="22" xfId="0" applyFont="1" applyBorder="1" applyAlignment="1">
      <alignment horizontal="center"/>
    </xf>
    <xf numFmtId="0" fontId="119" fillId="27" borderId="22" xfId="0" applyFont="1" applyFill="1" applyBorder="1" applyAlignment="1" applyProtection="1">
      <alignment horizontal="right" vertical="top" wrapText="1" indent="1"/>
      <protection locked="0"/>
    </xf>
    <xf numFmtId="0" fontId="89" fillId="27" borderId="22" xfId="0" applyFont="1" applyFill="1" applyBorder="1" applyAlignment="1" applyProtection="1">
      <alignment horizontal="right" indent="1"/>
      <protection locked="0"/>
    </xf>
    <xf numFmtId="0" fontId="132" fillId="0" borderId="94" xfId="0" applyFont="1" applyBorder="1" applyAlignment="1">
      <alignment horizontal="left"/>
    </xf>
    <xf numFmtId="0" fontId="90" fillId="0" borderId="23" xfId="0" applyFont="1" applyFill="1" applyBorder="1" applyAlignment="1" applyProtection="1">
      <alignment horizontal="left"/>
      <protection locked="0"/>
    </xf>
    <xf numFmtId="0" fontId="90" fillId="0" borderId="135" xfId="0" applyFont="1" applyFill="1" applyBorder="1" applyAlignment="1" applyProtection="1">
      <alignment horizontal="left"/>
      <protection locked="0"/>
    </xf>
    <xf numFmtId="0" fontId="140" fillId="26" borderId="66" xfId="0" applyFont="1" applyFill="1" applyBorder="1" applyAlignment="1" applyProtection="1">
      <alignment horizontal="left" vertical="center"/>
      <protection locked="0"/>
    </xf>
    <xf numFmtId="0" fontId="140" fillId="26" borderId="81" xfId="0" applyFont="1" applyFill="1" applyBorder="1" applyAlignment="1" applyProtection="1">
      <alignment horizontal="left" vertical="center"/>
      <protection locked="0"/>
    </xf>
    <xf numFmtId="0" fontId="140" fillId="26" borderId="98" xfId="0" applyFont="1" applyFill="1" applyBorder="1" applyAlignment="1" applyProtection="1">
      <alignment horizontal="left" vertical="center"/>
      <protection locked="0"/>
    </xf>
    <xf numFmtId="0" fontId="140" fillId="26" borderId="84" xfId="0" applyFont="1" applyFill="1" applyBorder="1" applyAlignment="1" applyProtection="1">
      <alignment horizontal="left" vertical="center"/>
      <protection locked="0"/>
    </xf>
    <xf numFmtId="0" fontId="140" fillId="26" borderId="82" xfId="0" applyFont="1" applyFill="1" applyBorder="1" applyAlignment="1" applyProtection="1">
      <alignment horizontal="left" vertical="center"/>
      <protection locked="0"/>
    </xf>
    <xf numFmtId="0" fontId="140" fillId="26" borderId="67" xfId="0" applyFont="1" applyFill="1" applyBorder="1" applyAlignment="1" applyProtection="1">
      <alignment horizontal="left" vertical="center"/>
      <protection locked="0"/>
    </xf>
    <xf numFmtId="1" fontId="88" fillId="27" borderId="177" xfId="0" applyNumberFormat="1" applyFont="1" applyFill="1" applyBorder="1" applyAlignment="1" applyProtection="1">
      <alignment horizontal="center" vertical="center"/>
      <protection locked="0"/>
    </xf>
    <xf numFmtId="0" fontId="91" fillId="19" borderId="81" xfId="0" applyFont="1" applyFill="1" applyBorder="1" applyAlignment="1" applyProtection="1">
      <alignment horizontal="left" vertical="center" wrapText="1"/>
      <protection locked="0"/>
    </xf>
    <xf numFmtId="0" fontId="91" fillId="19" borderId="98" xfId="0" applyFont="1" applyFill="1" applyBorder="1" applyAlignment="1" applyProtection="1">
      <alignment horizontal="left" vertical="center" wrapText="1"/>
      <protection locked="0"/>
    </xf>
    <xf numFmtId="0" fontId="91" fillId="19" borderId="82" xfId="0" applyFont="1" applyFill="1" applyBorder="1" applyAlignment="1" applyProtection="1">
      <alignment horizontal="left" vertical="center" wrapText="1"/>
      <protection locked="0"/>
    </xf>
    <xf numFmtId="0" fontId="91" fillId="19" borderId="67" xfId="0" applyFont="1" applyFill="1" applyBorder="1" applyAlignment="1" applyProtection="1">
      <alignment horizontal="left" vertical="center" wrapText="1"/>
      <protection locked="0"/>
    </xf>
    <xf numFmtId="0" fontId="128" fillId="26" borderId="12" xfId="0" applyFont="1" applyFill="1" applyBorder="1" applyAlignment="1" applyProtection="1">
      <alignment horizontal="center" vertical="center"/>
      <protection locked="0"/>
    </xf>
    <xf numFmtId="0" fontId="128" fillId="26" borderId="28" xfId="0" applyFont="1" applyFill="1" applyBorder="1" applyAlignment="1" applyProtection="1">
      <alignment horizontal="center" vertical="center"/>
      <protection locked="0"/>
    </xf>
    <xf numFmtId="0" fontId="91" fillId="19" borderId="0" xfId="0" applyFont="1" applyFill="1" applyBorder="1" applyAlignment="1" applyProtection="1">
      <alignment horizontal="left" vertical="center" wrapText="1"/>
      <protection locked="0"/>
    </xf>
    <xf numFmtId="0" fontId="91" fillId="19" borderId="26" xfId="0" applyFont="1" applyFill="1" applyBorder="1" applyAlignment="1" applyProtection="1">
      <alignment horizontal="left" vertical="center" wrapText="1"/>
      <protection locked="0"/>
    </xf>
    <xf numFmtId="0" fontId="97" fillId="26" borderId="34" xfId="0" applyFont="1" applyFill="1" applyBorder="1" applyAlignment="1" applyProtection="1">
      <alignment horizontal="left" vertical="center" wrapText="1"/>
      <protection locked="0"/>
    </xf>
    <xf numFmtId="0" fontId="97" fillId="26" borderId="135" xfId="0" applyFont="1" applyFill="1" applyBorder="1" applyAlignment="1" applyProtection="1">
      <alignment horizontal="left" vertical="center" wrapText="1"/>
      <protection locked="0"/>
    </xf>
    <xf numFmtId="0" fontId="97" fillId="26" borderId="177" xfId="0" applyFont="1" applyFill="1" applyBorder="1" applyAlignment="1" applyProtection="1">
      <alignment horizontal="left" vertical="center" wrapText="1"/>
      <protection locked="0"/>
    </xf>
    <xf numFmtId="0" fontId="85" fillId="26" borderId="22" xfId="0" applyFont="1" applyFill="1" applyBorder="1" applyAlignment="1" applyProtection="1">
      <alignment horizontal="center" vertical="center"/>
      <protection locked="0"/>
    </xf>
    <xf numFmtId="0" fontId="84" fillId="26" borderId="22" xfId="0" applyFont="1" applyFill="1" applyBorder="1" applyProtection="1">
      <protection locked="0"/>
    </xf>
    <xf numFmtId="0" fontId="86" fillId="27" borderId="22" xfId="0" applyFont="1" applyFill="1" applyBorder="1" applyAlignment="1" applyProtection="1">
      <alignment horizontal="left" vertical="center"/>
      <protection locked="0"/>
    </xf>
    <xf numFmtId="0" fontId="89" fillId="26" borderId="23" xfId="0" applyFont="1" applyFill="1" applyBorder="1" applyAlignment="1" applyProtection="1">
      <alignment horizontal="left" vertical="center"/>
      <protection locked="0"/>
    </xf>
    <xf numFmtId="0" fontId="89" fillId="26" borderId="135" xfId="0" applyFont="1" applyFill="1" applyBorder="1" applyAlignment="1" applyProtection="1">
      <alignment horizontal="left" vertical="center"/>
      <protection locked="0"/>
    </xf>
    <xf numFmtId="0" fontId="89" fillId="26" borderId="94" xfId="0" applyFont="1" applyFill="1" applyBorder="1" applyAlignment="1" applyProtection="1">
      <alignment horizontal="left" vertical="center"/>
      <protection locked="0"/>
    </xf>
    <xf numFmtId="0" fontId="89" fillId="26" borderId="177" xfId="0" applyFont="1" applyFill="1" applyBorder="1" applyAlignment="1" applyProtection="1">
      <alignment horizontal="left" vertical="center"/>
      <protection locked="0"/>
    </xf>
    <xf numFmtId="0" fontId="107" fillId="19" borderId="22" xfId="0" applyFont="1" applyFill="1" applyBorder="1" applyAlignment="1" applyProtection="1">
      <alignment horizontal="right" vertical="center" wrapText="1" indent="1"/>
      <protection locked="0"/>
    </xf>
    <xf numFmtId="0" fontId="89" fillId="26" borderId="22" xfId="0" applyFont="1" applyFill="1" applyBorder="1" applyAlignment="1" applyProtection="1">
      <alignment horizontal="left" vertical="center" wrapText="1"/>
      <protection locked="0"/>
    </xf>
    <xf numFmtId="0" fontId="114" fillId="18" borderId="22" xfId="0" applyFont="1" applyFill="1" applyBorder="1" applyAlignment="1" applyProtection="1">
      <alignment horizontal="center" vertical="center"/>
      <protection locked="0"/>
    </xf>
    <xf numFmtId="0" fontId="90" fillId="18" borderId="22" xfId="0" applyFont="1" applyFill="1" applyBorder="1" applyAlignment="1" applyProtection="1">
      <alignment horizontal="center" vertical="center"/>
      <protection locked="0"/>
    </xf>
    <xf numFmtId="0" fontId="91" fillId="18" borderId="22" xfId="0" applyFont="1" applyFill="1" applyBorder="1" applyAlignment="1" applyProtection="1">
      <alignment horizontal="center" vertical="center"/>
      <protection locked="0"/>
    </xf>
    <xf numFmtId="0" fontId="88" fillId="26" borderId="69" xfId="0" applyFont="1" applyFill="1" applyBorder="1" applyAlignment="1" applyProtection="1">
      <alignment horizontal="center" vertical="center"/>
      <protection locked="0"/>
    </xf>
    <xf numFmtId="0" fontId="88" fillId="26" borderId="0" xfId="0" applyFont="1" applyFill="1" applyBorder="1" applyAlignment="1" applyProtection="1">
      <alignment horizontal="center" vertical="center"/>
      <protection locked="0"/>
    </xf>
    <xf numFmtId="0" fontId="88" fillId="26" borderId="70" xfId="0" applyFont="1" applyFill="1" applyBorder="1" applyAlignment="1" applyProtection="1">
      <alignment horizontal="center" vertical="center"/>
      <protection locked="0"/>
    </xf>
    <xf numFmtId="0" fontId="87" fillId="0" borderId="0" xfId="0" applyFont="1" applyBorder="1" applyAlignment="1" applyProtection="1">
      <alignment horizontal="center" vertical="top" wrapText="1"/>
      <protection locked="0"/>
    </xf>
    <xf numFmtId="0" fontId="86" fillId="0" borderId="0" xfId="0" applyFont="1" applyBorder="1" applyAlignment="1" applyProtection="1">
      <alignment horizontal="center"/>
      <protection locked="0"/>
    </xf>
    <xf numFmtId="0" fontId="89" fillId="26" borderId="23" xfId="0" applyFont="1" applyFill="1" applyBorder="1" applyAlignment="1" applyProtection="1">
      <alignment horizontal="left" vertical="center" wrapText="1"/>
      <protection locked="0"/>
    </xf>
    <xf numFmtId="0" fontId="89" fillId="26" borderId="94" xfId="0" applyFont="1" applyFill="1" applyBorder="1" applyAlignment="1" applyProtection="1">
      <alignment horizontal="left" vertical="center" wrapText="1"/>
      <protection locked="0"/>
    </xf>
    <xf numFmtId="0" fontId="89" fillId="26" borderId="23" xfId="0" applyFont="1" applyFill="1" applyBorder="1" applyAlignment="1" applyProtection="1">
      <alignment horizontal="left" wrapText="1"/>
      <protection locked="0"/>
    </xf>
    <xf numFmtId="0" fontId="89" fillId="26" borderId="135" xfId="0" applyFont="1" applyFill="1" applyBorder="1" applyAlignment="1" applyProtection="1">
      <alignment horizontal="left" wrapText="1"/>
      <protection locked="0"/>
    </xf>
    <xf numFmtId="0" fontId="89" fillId="26" borderId="94" xfId="0" applyFont="1" applyFill="1" applyBorder="1" applyAlignment="1" applyProtection="1">
      <alignment horizontal="left" wrapText="1"/>
      <protection locked="0"/>
    </xf>
    <xf numFmtId="0" fontId="91" fillId="25" borderId="22" xfId="0" applyFont="1" applyFill="1" applyBorder="1" applyAlignment="1" applyProtection="1">
      <alignment horizontal="left" wrapText="1"/>
      <protection locked="0"/>
    </xf>
    <xf numFmtId="0" fontId="133" fillId="0" borderId="37" xfId="0" applyFont="1" applyBorder="1" applyAlignment="1" applyProtection="1">
      <alignment horizontal="left" vertical="center"/>
      <protection locked="0"/>
    </xf>
    <xf numFmtId="0" fontId="133" fillId="0" borderId="21" xfId="0" applyFont="1" applyBorder="1" applyAlignment="1" applyProtection="1">
      <alignment horizontal="left" vertical="center"/>
      <protection locked="0"/>
    </xf>
    <xf numFmtId="0" fontId="133" fillId="0" borderId="38" xfId="0" applyFont="1" applyBorder="1" applyAlignment="1" applyProtection="1">
      <alignment horizontal="center" vertical="center"/>
      <protection locked="0"/>
    </xf>
    <xf numFmtId="0" fontId="133" fillId="0" borderId="22" xfId="0" applyFont="1" applyBorder="1" applyAlignment="1" applyProtection="1">
      <alignment horizontal="center" vertical="center"/>
      <protection locked="0"/>
    </xf>
    <xf numFmtId="0" fontId="134" fillId="0" borderId="38" xfId="0" applyFont="1" applyBorder="1" applyAlignment="1" applyProtection="1">
      <alignment horizontal="center" vertical="center" wrapText="1"/>
      <protection locked="0"/>
    </xf>
    <xf numFmtId="0" fontId="134" fillId="0" borderId="22" xfId="0" applyFont="1" applyBorder="1" applyAlignment="1" applyProtection="1">
      <alignment horizontal="center" vertical="center" wrapText="1"/>
      <protection locked="0"/>
    </xf>
    <xf numFmtId="0" fontId="134" fillId="0" borderId="38" xfId="0" applyFont="1" applyBorder="1" applyAlignment="1" applyProtection="1">
      <alignment horizontal="center" vertical="center"/>
      <protection locked="0"/>
    </xf>
    <xf numFmtId="0" fontId="134" fillId="0" borderId="22" xfId="0" applyFont="1" applyBorder="1" applyAlignment="1" applyProtection="1">
      <alignment horizontal="center" vertical="center"/>
      <protection locked="0"/>
    </xf>
    <xf numFmtId="0" fontId="133" fillId="0" borderId="39" xfId="0" applyFont="1" applyBorder="1" applyAlignment="1" applyProtection="1">
      <alignment horizontal="center" vertical="center"/>
      <protection locked="0"/>
    </xf>
    <xf numFmtId="0" fontId="133" fillId="0" borderId="24" xfId="0" applyFont="1" applyBorder="1" applyAlignment="1" applyProtection="1">
      <alignment horizontal="center" vertical="center"/>
      <protection locked="0"/>
    </xf>
    <xf numFmtId="0" fontId="132" fillId="0" borderId="34" xfId="0" applyFont="1" applyBorder="1" applyAlignment="1" applyProtection="1">
      <alignment horizontal="left"/>
      <protection locked="0"/>
    </xf>
    <xf numFmtId="0" fontId="132" fillId="0" borderId="135" xfId="0" applyFont="1" applyBorder="1" applyAlignment="1" applyProtection="1">
      <alignment horizontal="left"/>
      <protection locked="0"/>
    </xf>
    <xf numFmtId="0" fontId="132" fillId="0" borderId="22" xfId="0" applyFont="1" applyBorder="1" applyAlignment="1" applyProtection="1">
      <alignment horizontal="center"/>
      <protection locked="0"/>
    </xf>
    <xf numFmtId="0" fontId="132" fillId="0" borderId="94" xfId="0" applyFont="1" applyBorder="1" applyAlignment="1" applyProtection="1">
      <alignment horizontal="left"/>
      <protection locked="0"/>
    </xf>
    <xf numFmtId="49" fontId="138" fillId="0" borderId="0" xfId="0" applyNumberFormat="1" applyFont="1" applyFill="1" applyAlignment="1" applyProtection="1">
      <alignment horizontal="center" wrapText="1"/>
      <protection locked="0"/>
    </xf>
    <xf numFmtId="0" fontId="132" fillId="26" borderId="22" xfId="0" applyFont="1" applyFill="1" applyBorder="1" applyProtection="1">
      <protection locked="0"/>
    </xf>
    <xf numFmtId="0" fontId="132" fillId="27" borderId="22" xfId="0" applyFont="1" applyFill="1" applyBorder="1" applyProtection="1">
      <protection locked="0"/>
    </xf>
    <xf numFmtId="0" fontId="134" fillId="27" borderId="22" xfId="0" applyFont="1" applyFill="1" applyBorder="1" applyProtection="1">
      <protection locked="0"/>
    </xf>
    <xf numFmtId="49" fontId="138" fillId="0" borderId="0" xfId="0" applyNumberFormat="1" applyFont="1" applyFill="1" applyAlignment="1" applyProtection="1">
      <alignment horizontal="left" vertical="top" wrapText="1"/>
      <protection locked="0"/>
    </xf>
    <xf numFmtId="0" fontId="132" fillId="0" borderId="22" xfId="0" applyFont="1" applyBorder="1" applyProtection="1">
      <protection locked="0"/>
    </xf>
    <xf numFmtId="49" fontId="138" fillId="0" borderId="0" xfId="0" applyNumberFormat="1" applyFont="1" applyFill="1" applyAlignment="1" applyProtection="1">
      <alignment horizontal="left" vertical="center" wrapText="1"/>
      <protection locked="0"/>
    </xf>
    <xf numFmtId="0" fontId="0" fillId="0" borderId="0" xfId="0"/>
    <xf numFmtId="0" fontId="26" fillId="3" borderId="148" xfId="0" applyFont="1" applyFill="1" applyBorder="1" applyAlignment="1">
      <alignment horizontal="left" wrapText="1"/>
    </xf>
    <xf numFmtId="0" fontId="26" fillId="3" borderId="146" xfId="0" applyFont="1" applyFill="1" applyBorder="1" applyAlignment="1">
      <alignment horizontal="left" wrapText="1"/>
    </xf>
    <xf numFmtId="0" fontId="26" fillId="3" borderId="64" xfId="0" applyFont="1" applyFill="1" applyBorder="1" applyAlignment="1">
      <alignment horizontal="left" wrapText="1"/>
    </xf>
    <xf numFmtId="0" fontId="5" fillId="0" borderId="178" xfId="0" applyFont="1" applyBorder="1" applyAlignment="1">
      <alignment horizontal="center" vertical="center"/>
    </xf>
    <xf numFmtId="0" fontId="5" fillId="0" borderId="179" xfId="0" applyFont="1" applyBorder="1" applyAlignment="1">
      <alignment horizontal="center" vertical="center"/>
    </xf>
    <xf numFmtId="168" fontId="5" fillId="0" borderId="146" xfId="0" applyNumberFormat="1" applyFont="1" applyBorder="1" applyAlignment="1">
      <alignment horizontal="center" vertical="center" wrapText="1"/>
    </xf>
    <xf numFmtId="168" fontId="5" fillId="0" borderId="64" xfId="0" applyNumberFormat="1" applyFont="1" applyBorder="1" applyAlignment="1">
      <alignment horizontal="center" vertical="center"/>
    </xf>
    <xf numFmtId="168" fontId="5" fillId="0" borderId="152" xfId="0" applyNumberFormat="1" applyFont="1" applyBorder="1" applyAlignment="1">
      <alignment horizontal="center" vertical="center" wrapText="1"/>
    </xf>
    <xf numFmtId="168" fontId="5" fillId="0" borderId="50" xfId="0" applyNumberFormat="1" applyFont="1" applyBorder="1" applyAlignment="1">
      <alignment horizontal="center" vertical="center" wrapText="1"/>
    </xf>
    <xf numFmtId="168" fontId="5" fillId="0" borderId="146" xfId="0" applyNumberFormat="1" applyFont="1" applyBorder="1" applyAlignment="1">
      <alignment horizontal="center" vertical="center"/>
    </xf>
    <xf numFmtId="168" fontId="5" fillId="0" borderId="21" xfId="0" applyNumberFormat="1" applyFont="1" applyBorder="1" applyAlignment="1">
      <alignment horizontal="center" vertical="center" wrapText="1"/>
    </xf>
    <xf numFmtId="168" fontId="5" fillId="0" borderId="22" xfId="0" applyNumberFormat="1" applyFont="1" applyBorder="1" applyAlignment="1">
      <alignment horizontal="center" vertical="center"/>
    </xf>
    <xf numFmtId="0" fontId="26" fillId="0" borderId="148" xfId="0" applyFont="1" applyBorder="1" applyAlignment="1">
      <alignment horizontal="center" wrapText="1"/>
    </xf>
    <xf numFmtId="0" fontId="26" fillId="0" borderId="146" xfId="0" applyFont="1" applyBorder="1" applyAlignment="1">
      <alignment horizontal="center" wrapText="1"/>
    </xf>
    <xf numFmtId="0" fontId="26" fillId="0" borderId="62" xfId="0" applyFont="1" applyBorder="1" applyAlignment="1">
      <alignment horizontal="center" wrapText="1"/>
    </xf>
    <xf numFmtId="0" fontId="26" fillId="0" borderId="146" xfId="0" applyFont="1" applyBorder="1" applyAlignment="1">
      <alignment horizontal="left" wrapText="1"/>
    </xf>
    <xf numFmtId="0" fontId="3" fillId="0" borderId="146" xfId="0" applyFont="1" applyBorder="1"/>
    <xf numFmtId="0" fontId="3" fillId="0" borderId="62" xfId="0" applyFont="1" applyBorder="1"/>
    <xf numFmtId="0" fontId="26" fillId="0" borderId="146" xfId="0" applyFont="1" applyBorder="1" applyAlignment="1">
      <alignment horizontal="left"/>
    </xf>
    <xf numFmtId="0" fontId="26" fillId="0" borderId="148" xfId="0" applyFont="1" applyBorder="1" applyAlignment="1">
      <alignment horizontal="left" wrapText="1"/>
    </xf>
    <xf numFmtId="0" fontId="28" fillId="0" borderId="152" xfId="0" applyFont="1" applyFill="1" applyBorder="1" applyAlignment="1">
      <alignment horizontal="left" wrapText="1" indent="1"/>
    </xf>
    <xf numFmtId="0" fontId="6" fillId="0" borderId="146" xfId="0" applyFont="1" applyFill="1" applyBorder="1" applyAlignment="1">
      <alignment horizontal="left" indent="1"/>
    </xf>
    <xf numFmtId="0" fontId="6" fillId="0" borderId="183" xfId="0" applyFont="1" applyFill="1" applyBorder="1" applyAlignment="1">
      <alignment horizontal="left" indent="1"/>
    </xf>
    <xf numFmtId="167" fontId="5" fillId="0" borderId="148" xfId="0" applyNumberFormat="1" applyFont="1" applyBorder="1" applyAlignment="1">
      <alignment horizontal="center" vertical="center" wrapText="1"/>
    </xf>
    <xf numFmtId="167" fontId="5" fillId="0" borderId="64" xfId="0" applyNumberFormat="1" applyFont="1" applyBorder="1" applyAlignment="1">
      <alignment horizontal="center" vertical="center"/>
    </xf>
    <xf numFmtId="167" fontId="5" fillId="0" borderId="50" xfId="0" applyNumberFormat="1" applyFont="1" applyBorder="1" applyAlignment="1">
      <alignment horizontal="center" vertical="center" wrapText="1"/>
    </xf>
    <xf numFmtId="167" fontId="5" fillId="0" borderId="62" xfId="0" applyNumberFormat="1" applyFont="1" applyBorder="1" applyAlignment="1">
      <alignment horizontal="center" vertical="center"/>
    </xf>
    <xf numFmtId="0" fontId="28" fillId="0" borderId="152" xfId="0" applyFont="1" applyFill="1" applyBorder="1" applyAlignment="1">
      <alignment horizontal="left" indent="1"/>
    </xf>
    <xf numFmtId="0" fontId="30" fillId="6" borderId="142" xfId="0" applyFont="1" applyFill="1" applyBorder="1" applyAlignment="1">
      <alignment horizontal="center" vertical="center" wrapText="1"/>
    </xf>
    <xf numFmtId="0" fontId="6" fillId="0" borderId="205" xfId="0" applyFont="1" applyBorder="1"/>
    <xf numFmtId="0" fontId="28" fillId="0" borderId="151" xfId="0" applyFont="1" applyBorder="1" applyAlignment="1">
      <alignment horizontal="left" indent="1"/>
    </xf>
    <xf numFmtId="0" fontId="6" fillId="0" borderId="208" xfId="0" applyFont="1" applyBorder="1" applyAlignment="1">
      <alignment horizontal="left" indent="1"/>
    </xf>
    <xf numFmtId="0" fontId="6" fillId="0" borderId="80" xfId="0" applyFont="1" applyBorder="1" applyAlignment="1">
      <alignment horizontal="left" indent="1"/>
    </xf>
    <xf numFmtId="0" fontId="50" fillId="2" borderId="154" xfId="0" applyFont="1" applyFill="1" applyBorder="1" applyAlignment="1">
      <alignment horizontal="left" vertical="top"/>
    </xf>
    <xf numFmtId="0" fontId="50" fillId="2" borderId="16" xfId="0" applyFont="1" applyFill="1" applyBorder="1" applyAlignment="1">
      <alignment horizontal="left" vertical="top"/>
    </xf>
    <xf numFmtId="0" fontId="30" fillId="6" borderId="185" xfId="0" applyFont="1" applyFill="1" applyBorder="1" applyAlignment="1">
      <alignment horizontal="center" vertical="center" wrapText="1"/>
    </xf>
    <xf numFmtId="0" fontId="6" fillId="0" borderId="212" xfId="0" applyFont="1" applyBorder="1" applyAlignment="1">
      <alignment horizontal="center"/>
    </xf>
    <xf numFmtId="0" fontId="30" fillId="6" borderId="140" xfId="0" applyFont="1" applyFill="1" applyBorder="1" applyAlignment="1">
      <alignment horizontal="center" vertical="center" wrapText="1"/>
    </xf>
    <xf numFmtId="0" fontId="6" fillId="0" borderId="212" xfId="0" applyFont="1" applyBorder="1"/>
    <xf numFmtId="0" fontId="30" fillId="6" borderId="213" xfId="0" applyFont="1" applyFill="1" applyBorder="1" applyAlignment="1">
      <alignment horizontal="center" vertical="center" wrapText="1"/>
    </xf>
    <xf numFmtId="0" fontId="6" fillId="0" borderId="170" xfId="0" applyFont="1" applyBorder="1"/>
    <xf numFmtId="0" fontId="0" fillId="19" borderId="25" xfId="0" applyFont="1" applyFill="1" applyBorder="1" applyAlignment="1">
      <alignment horizontal="center" vertical="center"/>
    </xf>
    <xf numFmtId="0" fontId="0" fillId="19" borderId="124" xfId="0" applyFont="1" applyFill="1" applyBorder="1" applyAlignment="1">
      <alignment horizontal="center" vertical="center"/>
    </xf>
    <xf numFmtId="0" fontId="0" fillId="19" borderId="101" xfId="0" applyFont="1" applyFill="1" applyBorder="1" applyAlignment="1">
      <alignment horizontal="center" vertical="center"/>
    </xf>
    <xf numFmtId="0" fontId="0" fillId="0" borderId="193" xfId="0" applyFont="1" applyBorder="1" applyAlignment="1" applyProtection="1">
      <alignment horizontal="center"/>
      <protection locked="0"/>
    </xf>
    <xf numFmtId="0" fontId="3" fillId="0" borderId="128" xfId="0" applyFont="1" applyBorder="1" applyProtection="1">
      <protection locked="0"/>
    </xf>
    <xf numFmtId="0" fontId="0" fillId="0" borderId="148" xfId="0" applyFont="1" applyBorder="1" applyAlignment="1" applyProtection="1">
      <alignment horizontal="center"/>
      <protection locked="0"/>
    </xf>
    <xf numFmtId="0" fontId="3" fillId="0" borderId="146" xfId="0" applyFont="1" applyBorder="1" applyProtection="1">
      <protection locked="0"/>
    </xf>
    <xf numFmtId="0" fontId="0" fillId="0" borderId="140" xfId="0" applyFont="1" applyBorder="1" applyAlignment="1" applyProtection="1">
      <alignment horizontal="center" vertical="center"/>
      <protection locked="0"/>
    </xf>
    <xf numFmtId="0" fontId="3" fillId="0" borderId="185" xfId="0" applyFont="1" applyBorder="1" applyAlignment="1" applyProtection="1">
      <alignment vertical="center"/>
      <protection locked="0"/>
    </xf>
    <xf numFmtId="0" fontId="0" fillId="0" borderId="19" xfId="0" applyFill="1" applyBorder="1" applyAlignment="1" applyProtection="1">
      <alignment horizontal="center"/>
      <protection locked="0"/>
    </xf>
    <xf numFmtId="0" fontId="0" fillId="0" borderId="189" xfId="0" applyFill="1" applyBorder="1" applyAlignment="1" applyProtection="1">
      <alignment horizontal="center"/>
      <protection locked="0"/>
    </xf>
    <xf numFmtId="0" fontId="0" fillId="0" borderId="188" xfId="0" applyFill="1" applyBorder="1" applyAlignment="1" applyProtection="1">
      <alignment horizontal="center"/>
      <protection locked="0"/>
    </xf>
    <xf numFmtId="0" fontId="0" fillId="0" borderId="190" xfId="0" applyFill="1" applyBorder="1" applyAlignment="1" applyProtection="1">
      <alignment horizontal="center"/>
      <protection locked="0"/>
    </xf>
    <xf numFmtId="0" fontId="11" fillId="19" borderId="107" xfId="0" applyFont="1" applyFill="1" applyBorder="1" applyAlignment="1">
      <alignment horizontal="left" vertical="top" wrapText="1"/>
    </xf>
    <xf numFmtId="0" fontId="11" fillId="19" borderId="26" xfId="0" applyFont="1" applyFill="1" applyBorder="1" applyAlignment="1">
      <alignment horizontal="left" vertical="top" wrapText="1"/>
    </xf>
    <xf numFmtId="0" fontId="12" fillId="11" borderId="32" xfId="0" applyFont="1" applyFill="1" applyBorder="1" applyAlignment="1" applyProtection="1">
      <alignment horizontal="center" vertical="center"/>
      <protection locked="0"/>
    </xf>
    <xf numFmtId="0" fontId="12" fillId="11" borderId="16" xfId="0" applyFont="1" applyFill="1" applyBorder="1" applyAlignment="1" applyProtection="1">
      <alignment horizontal="center" vertical="center"/>
      <protection locked="0"/>
    </xf>
    <xf numFmtId="0" fontId="10" fillId="19" borderId="69" xfId="0" applyFont="1" applyFill="1" applyBorder="1" applyAlignment="1">
      <alignment horizontal="center" vertical="center"/>
    </xf>
    <xf numFmtId="0" fontId="10" fillId="19" borderId="0" xfId="0" applyFont="1" applyFill="1" applyBorder="1" applyAlignment="1">
      <alignment horizontal="center" vertical="center"/>
    </xf>
    <xf numFmtId="0" fontId="10" fillId="19" borderId="70" xfId="0" applyFont="1" applyFill="1" applyBorder="1" applyAlignment="1">
      <alignment horizontal="center" vertical="center"/>
    </xf>
    <xf numFmtId="0" fontId="11" fillId="19" borderId="20" xfId="0" applyFont="1" applyFill="1" applyBorder="1" applyAlignment="1">
      <alignment horizontal="left" vertical="top" wrapText="1"/>
    </xf>
    <xf numFmtId="0" fontId="11" fillId="19" borderId="13" xfId="0" applyFont="1" applyFill="1" applyBorder="1" applyAlignment="1">
      <alignment horizontal="left" vertical="top" wrapText="1"/>
    </xf>
    <xf numFmtId="0" fontId="11" fillId="19" borderId="110" xfId="0" applyFont="1" applyFill="1" applyBorder="1" applyAlignment="1">
      <alignment horizontal="left" vertical="top" wrapText="1"/>
    </xf>
    <xf numFmtId="0" fontId="0" fillId="19" borderId="33" xfId="0" applyFill="1" applyBorder="1" applyAlignment="1">
      <alignment horizontal="left" vertical="top"/>
    </xf>
    <xf numFmtId="0" fontId="0" fillId="19" borderId="34" xfId="0" applyFill="1" applyBorder="1" applyAlignment="1">
      <alignment horizontal="left" vertical="top"/>
    </xf>
    <xf numFmtId="0" fontId="0" fillId="19" borderId="35" xfId="0" applyFill="1" applyBorder="1" applyAlignment="1">
      <alignment horizontal="left" vertical="top"/>
    </xf>
    <xf numFmtId="0" fontId="15" fillId="19" borderId="37" xfId="0" applyFont="1" applyFill="1" applyBorder="1" applyAlignment="1">
      <alignment horizontal="left" vertical="top" wrapText="1"/>
    </xf>
    <xf numFmtId="0" fontId="15" fillId="19" borderId="38" xfId="0" applyFont="1" applyFill="1" applyBorder="1" applyAlignment="1">
      <alignment horizontal="left" vertical="top" wrapText="1"/>
    </xf>
    <xf numFmtId="0" fontId="15" fillId="19" borderId="39" xfId="0" applyFont="1" applyFill="1" applyBorder="1" applyAlignment="1">
      <alignment horizontal="left" vertical="top" wrapText="1"/>
    </xf>
    <xf numFmtId="0" fontId="0" fillId="0" borderId="37" xfId="0" applyFont="1" applyFill="1" applyBorder="1" applyAlignment="1">
      <alignment horizontal="center"/>
    </xf>
    <xf numFmtId="0" fontId="0" fillId="0" borderId="38" xfId="0" applyFont="1" applyFill="1" applyBorder="1" applyAlignment="1">
      <alignment horizontal="center"/>
    </xf>
    <xf numFmtId="0" fontId="16" fillId="3" borderId="20" xfId="0" applyFont="1" applyFill="1" applyBorder="1" applyAlignment="1">
      <alignment horizontal="center" vertical="center" wrapText="1"/>
    </xf>
    <xf numFmtId="0" fontId="16" fillId="3" borderId="106" xfId="0" applyFont="1" applyFill="1" applyBorder="1" applyAlignment="1">
      <alignment horizontal="center" vertical="center" wrapText="1"/>
    </xf>
    <xf numFmtId="0" fontId="0" fillId="0" borderId="33" xfId="0" applyFont="1" applyFill="1" applyBorder="1" applyAlignment="1" applyProtection="1">
      <alignment horizontal="center" vertical="center"/>
      <protection locked="0"/>
    </xf>
    <xf numFmtId="0" fontId="0" fillId="0" borderId="194" xfId="0" applyFont="1" applyFill="1" applyBorder="1" applyAlignment="1" applyProtection="1">
      <alignment horizontal="center" vertical="center"/>
      <protection locked="0"/>
    </xf>
    <xf numFmtId="0" fontId="0" fillId="0" borderId="189" xfId="0" applyFont="1" applyFill="1" applyBorder="1" applyAlignment="1" applyProtection="1">
      <alignment horizontal="center"/>
      <protection locked="0"/>
    </xf>
    <xf numFmtId="0" fontId="0" fillId="0" borderId="188" xfId="0" applyFont="1" applyFill="1" applyBorder="1" applyAlignment="1" applyProtection="1">
      <alignment horizontal="center"/>
      <protection locked="0"/>
    </xf>
    <xf numFmtId="0" fontId="0" fillId="19" borderId="25" xfId="0" applyFill="1" applyBorder="1" applyAlignment="1">
      <alignment horizontal="left" vertical="top"/>
    </xf>
    <xf numFmtId="0" fontId="0" fillId="19" borderId="124" xfId="0" applyFill="1" applyBorder="1" applyAlignment="1">
      <alignment horizontal="left" vertical="top"/>
    </xf>
    <xf numFmtId="0" fontId="13" fillId="19" borderId="18" xfId="0" applyFont="1" applyFill="1" applyBorder="1" applyAlignment="1">
      <alignment horizontal="center" vertical="center" wrapText="1"/>
    </xf>
    <xf numFmtId="0" fontId="13" fillId="19" borderId="14" xfId="0" applyFont="1" applyFill="1" applyBorder="1" applyAlignment="1">
      <alignment horizontal="center" vertical="center" wrapText="1"/>
    </xf>
    <xf numFmtId="0" fontId="13" fillId="19" borderId="15" xfId="0" applyFont="1" applyFill="1" applyBorder="1" applyAlignment="1">
      <alignment horizontal="center" vertical="center" wrapText="1"/>
    </xf>
    <xf numFmtId="0" fontId="0" fillId="19" borderId="0" xfId="0" applyFill="1" applyBorder="1" applyAlignment="1">
      <alignment horizontal="center"/>
    </xf>
    <xf numFmtId="0" fontId="13" fillId="19" borderId="21" xfId="0" applyFont="1" applyFill="1" applyBorder="1" applyAlignment="1">
      <alignment horizontal="center" vertical="center"/>
    </xf>
    <xf numFmtId="0" fontId="13" fillId="19" borderId="22" xfId="0" applyFont="1" applyFill="1" applyBorder="1" applyAlignment="1">
      <alignment horizontal="center" vertical="center"/>
    </xf>
    <xf numFmtId="0" fontId="13" fillId="19" borderId="24" xfId="0" applyFont="1" applyFill="1" applyBorder="1" applyAlignment="1">
      <alignment horizontal="center" vertical="center"/>
    </xf>
    <xf numFmtId="0" fontId="0" fillId="0" borderId="123" xfId="0" applyFill="1" applyBorder="1" applyAlignment="1" applyProtection="1">
      <alignment horizontal="center" vertical="center"/>
      <protection locked="0"/>
    </xf>
    <xf numFmtId="0" fontId="0" fillId="0" borderId="194" xfId="0" applyFill="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12" fillId="0" borderId="35" xfId="0" applyFont="1" applyBorder="1" applyAlignment="1" applyProtection="1">
      <alignment horizontal="center" vertical="center"/>
      <protection locked="0"/>
    </xf>
    <xf numFmtId="0" fontId="12" fillId="0" borderId="189" xfId="0" applyFont="1" applyBorder="1" applyAlignment="1" applyProtection="1">
      <alignment horizontal="center" vertical="center"/>
      <protection locked="0"/>
    </xf>
    <xf numFmtId="0" fontId="32" fillId="19" borderId="21" xfId="0" applyFont="1" applyFill="1" applyBorder="1" applyAlignment="1">
      <alignment horizontal="right" vertical="top" indent="2"/>
    </xf>
    <xf numFmtId="0" fontId="3" fillId="19" borderId="22" xfId="0" applyFont="1" applyFill="1" applyBorder="1" applyAlignment="1">
      <alignment horizontal="right" indent="2"/>
    </xf>
    <xf numFmtId="0" fontId="3" fillId="19" borderId="23" xfId="0" applyFont="1" applyFill="1" applyBorder="1" applyAlignment="1">
      <alignment horizontal="right" indent="2"/>
    </xf>
    <xf numFmtId="0" fontId="0" fillId="0" borderId="66" xfId="0" applyFont="1" applyFill="1" applyBorder="1" applyAlignment="1" applyProtection="1">
      <alignment horizontal="center"/>
      <protection locked="0"/>
    </xf>
    <xf numFmtId="0" fontId="0" fillId="0" borderId="98" xfId="0" applyFont="1" applyFill="1" applyBorder="1" applyAlignment="1" applyProtection="1">
      <alignment horizontal="center"/>
      <protection locked="0"/>
    </xf>
    <xf numFmtId="0" fontId="0" fillId="5" borderId="97" xfId="0" applyFont="1" applyFill="1" applyBorder="1" applyAlignment="1">
      <alignment horizontal="center"/>
    </xf>
    <xf numFmtId="0" fontId="0" fillId="5" borderId="98" xfId="0" applyFont="1" applyFill="1" applyBorder="1" applyAlignment="1">
      <alignment horizontal="center"/>
    </xf>
    <xf numFmtId="0" fontId="0" fillId="5" borderId="6" xfId="0" applyFont="1" applyFill="1" applyBorder="1" applyAlignment="1">
      <alignment horizontal="center"/>
    </xf>
    <xf numFmtId="0" fontId="0" fillId="5" borderId="26" xfId="0" applyFont="1" applyFill="1" applyBorder="1" applyAlignment="1">
      <alignment horizontal="center"/>
    </xf>
    <xf numFmtId="0" fontId="11" fillId="4" borderId="20" xfId="0" applyFont="1" applyFill="1" applyBorder="1" applyAlignment="1">
      <alignment horizontal="center"/>
    </xf>
    <xf numFmtId="0" fontId="11" fillId="4" borderId="13" xfId="0" applyFont="1" applyFill="1" applyBorder="1" applyAlignment="1">
      <alignment horizontal="center"/>
    </xf>
    <xf numFmtId="0" fontId="0" fillId="19" borderId="23" xfId="0" applyFill="1" applyBorder="1" applyAlignment="1">
      <alignment horizontal="center"/>
    </xf>
    <xf numFmtId="0" fontId="0" fillId="19" borderId="135" xfId="0" applyFill="1" applyBorder="1" applyAlignment="1">
      <alignment horizontal="center"/>
    </xf>
    <xf numFmtId="0" fontId="0" fillId="19" borderId="177" xfId="0" applyFill="1" applyBorder="1" applyAlignment="1">
      <alignment horizontal="center"/>
    </xf>
    <xf numFmtId="0" fontId="0" fillId="0" borderId="42" xfId="0" applyFill="1" applyBorder="1" applyAlignment="1" applyProtection="1">
      <alignment horizontal="center"/>
      <protection locked="0"/>
    </xf>
    <xf numFmtId="0" fontId="0" fillId="0" borderId="194" xfId="0" applyFill="1" applyBorder="1" applyAlignment="1" applyProtection="1">
      <alignment horizontal="center"/>
      <protection locked="0"/>
    </xf>
    <xf numFmtId="0" fontId="0" fillId="3" borderId="82" xfId="0" applyFill="1" applyBorder="1" applyAlignment="1">
      <alignment horizontal="center"/>
    </xf>
    <xf numFmtId="0" fontId="0" fillId="19" borderId="94" xfId="0" applyFill="1" applyBorder="1" applyAlignment="1">
      <alignment horizontal="center"/>
    </xf>
    <xf numFmtId="0" fontId="12" fillId="0" borderId="22" xfId="0" applyFont="1" applyFill="1" applyBorder="1" applyAlignment="1" applyProtection="1">
      <alignment horizontal="center"/>
      <protection locked="0"/>
    </xf>
    <xf numFmtId="0" fontId="12" fillId="0" borderId="23" xfId="0" applyFont="1" applyFill="1" applyBorder="1" applyAlignment="1" applyProtection="1">
      <alignment horizontal="center"/>
      <protection locked="0"/>
    </xf>
    <xf numFmtId="0" fontId="12" fillId="0" borderId="135" xfId="0" applyFont="1" applyFill="1" applyBorder="1" applyAlignment="1" applyProtection="1">
      <alignment horizontal="center"/>
      <protection locked="0"/>
    </xf>
    <xf numFmtId="0" fontId="12" fillId="0" borderId="94" xfId="0" applyFont="1" applyFill="1" applyBorder="1" applyAlignment="1" applyProtection="1">
      <alignment horizontal="center"/>
      <protection locked="0"/>
    </xf>
    <xf numFmtId="0" fontId="0" fillId="0" borderId="23" xfId="0" applyFill="1" applyBorder="1" applyAlignment="1" applyProtection="1">
      <alignment horizontal="center"/>
      <protection locked="0"/>
    </xf>
    <xf numFmtId="0" fontId="0" fillId="0" borderId="94" xfId="0" applyFill="1" applyBorder="1" applyAlignment="1" applyProtection="1">
      <alignment horizontal="center"/>
      <protection locked="0"/>
    </xf>
    <xf numFmtId="0" fontId="0" fillId="19" borderId="189" xfId="0" applyFill="1" applyBorder="1" applyAlignment="1">
      <alignment horizontal="center"/>
    </xf>
    <xf numFmtId="0" fontId="0" fillId="19" borderId="188" xfId="0" applyFill="1" applyBorder="1" applyAlignment="1">
      <alignment horizontal="center"/>
    </xf>
    <xf numFmtId="0" fontId="12" fillId="0" borderId="19" xfId="0" applyFont="1" applyFill="1" applyBorder="1" applyAlignment="1" applyProtection="1">
      <alignment horizontal="center"/>
      <protection locked="0"/>
    </xf>
    <xf numFmtId="0" fontId="12" fillId="0" borderId="189" xfId="0" applyFont="1" applyFill="1" applyBorder="1" applyAlignment="1" applyProtection="1">
      <alignment horizontal="center"/>
      <protection locked="0"/>
    </xf>
    <xf numFmtId="0" fontId="12" fillId="0" borderId="188" xfId="0" applyFont="1" applyFill="1" applyBorder="1" applyAlignment="1" applyProtection="1">
      <alignment horizontal="center"/>
      <protection locked="0"/>
    </xf>
    <xf numFmtId="0" fontId="0" fillId="19" borderId="41" xfId="0" applyFill="1" applyBorder="1" applyAlignment="1">
      <alignment horizontal="center"/>
    </xf>
    <xf numFmtId="0" fontId="0" fillId="19" borderId="82" xfId="0" applyFill="1" applyBorder="1" applyAlignment="1">
      <alignment horizontal="center"/>
    </xf>
    <xf numFmtId="0" fontId="44" fillId="0" borderId="58" xfId="0" applyFont="1" applyFill="1" applyBorder="1" applyAlignment="1" applyProtection="1">
      <alignment horizontal="center" vertical="center"/>
      <protection locked="0"/>
    </xf>
    <xf numFmtId="0" fontId="12" fillId="0" borderId="177" xfId="0" applyFont="1" applyFill="1" applyBorder="1" applyAlignment="1" applyProtection="1">
      <alignment horizontal="center"/>
      <protection locked="0"/>
    </xf>
    <xf numFmtId="0" fontId="0" fillId="19" borderId="25" xfId="0" applyFont="1" applyFill="1" applyBorder="1" applyAlignment="1">
      <alignment horizontal="center" vertical="center" wrapText="1"/>
    </xf>
    <xf numFmtId="0" fontId="0" fillId="19" borderId="124" xfId="0" applyFont="1" applyFill="1" applyBorder="1" applyAlignment="1">
      <alignment horizontal="center" vertical="center" wrapText="1"/>
    </xf>
    <xf numFmtId="0" fontId="0" fillId="4" borderId="35" xfId="0" applyFill="1" applyBorder="1" applyAlignment="1">
      <alignment horizontal="left" vertical="top"/>
    </xf>
    <xf numFmtId="0" fontId="0" fillId="4" borderId="189" xfId="0" applyFill="1" applyBorder="1" applyAlignment="1">
      <alignment horizontal="left" vertical="top"/>
    </xf>
    <xf numFmtId="0" fontId="0" fillId="0" borderId="97" xfId="0" applyFill="1" applyBorder="1" applyAlignment="1" applyProtection="1">
      <alignment horizontal="center"/>
      <protection locked="0"/>
    </xf>
    <xf numFmtId="0" fontId="0" fillId="0" borderId="98" xfId="0" applyFill="1" applyBorder="1" applyAlignment="1" applyProtection="1">
      <alignment horizontal="center"/>
      <protection locked="0"/>
    </xf>
    <xf numFmtId="0" fontId="11" fillId="19" borderId="19" xfId="0" applyFont="1" applyFill="1" applyBorder="1" applyAlignment="1">
      <alignment horizontal="center"/>
    </xf>
    <xf numFmtId="0" fontId="11" fillId="19" borderId="189" xfId="0" applyFont="1" applyFill="1" applyBorder="1" applyAlignment="1">
      <alignment horizontal="center"/>
    </xf>
    <xf numFmtId="0" fontId="0" fillId="19" borderId="97" xfId="0" applyFill="1" applyBorder="1" applyAlignment="1">
      <alignment horizontal="center"/>
    </xf>
    <xf numFmtId="0" fontId="0" fillId="19" borderId="81" xfId="0" applyFill="1" applyBorder="1" applyAlignment="1">
      <alignment horizontal="center"/>
    </xf>
    <xf numFmtId="2" fontId="11" fillId="4" borderId="17" xfId="0" applyNumberFormat="1" applyFont="1" applyFill="1" applyBorder="1" applyAlignment="1">
      <alignment horizontal="center"/>
    </xf>
    <xf numFmtId="2" fontId="11" fillId="4" borderId="106" xfId="0" applyNumberFormat="1" applyFont="1" applyFill="1" applyBorder="1" applyAlignment="1">
      <alignment horizontal="center"/>
    </xf>
    <xf numFmtId="0" fontId="0" fillId="19" borderId="42" xfId="0" applyFill="1" applyBorder="1" applyAlignment="1">
      <alignment horizontal="center"/>
    </xf>
    <xf numFmtId="0" fontId="0" fillId="19" borderId="123" xfId="0" applyFill="1" applyBorder="1" applyAlignment="1">
      <alignment horizontal="center"/>
    </xf>
    <xf numFmtId="0" fontId="0" fillId="0" borderId="23" xfId="0" applyFont="1" applyFill="1" applyBorder="1" applyAlignment="1" applyProtection="1">
      <alignment horizontal="center"/>
      <protection locked="0"/>
    </xf>
    <xf numFmtId="0" fontId="0" fillId="0" borderId="135" xfId="0" applyFont="1" applyFill="1" applyBorder="1" applyAlignment="1" applyProtection="1">
      <alignment horizontal="center"/>
      <protection locked="0"/>
    </xf>
    <xf numFmtId="0" fontId="0" fillId="0" borderId="94" xfId="0" applyFont="1" applyFill="1" applyBorder="1" applyAlignment="1" applyProtection="1">
      <alignment horizontal="center"/>
      <protection locked="0"/>
    </xf>
    <xf numFmtId="0" fontId="0" fillId="0" borderId="19" xfId="0" applyFont="1" applyFill="1" applyBorder="1" applyAlignment="1" applyProtection="1">
      <alignment horizontal="center"/>
      <protection locked="0"/>
    </xf>
    <xf numFmtId="2" fontId="11" fillId="4" borderId="20" xfId="0" applyNumberFormat="1" applyFont="1" applyFill="1" applyBorder="1" applyAlignment="1">
      <alignment horizontal="center"/>
    </xf>
    <xf numFmtId="2" fontId="11" fillId="4" borderId="13" xfId="0" applyNumberFormat="1" applyFont="1" applyFill="1" applyBorder="1" applyAlignment="1">
      <alignment horizontal="center"/>
    </xf>
    <xf numFmtId="0" fontId="0" fillId="19" borderId="194" xfId="0" applyFill="1" applyBorder="1" applyAlignment="1">
      <alignment horizontal="center"/>
    </xf>
    <xf numFmtId="0" fontId="0" fillId="0" borderId="34" xfId="0" applyFont="1" applyFill="1" applyBorder="1" applyAlignment="1" applyProtection="1">
      <alignment horizontal="center"/>
      <protection locked="0"/>
    </xf>
    <xf numFmtId="0" fontId="16" fillId="3" borderId="17" xfId="0" applyFont="1" applyFill="1" applyBorder="1" applyAlignment="1">
      <alignment horizontal="center" vertical="center"/>
    </xf>
    <xf numFmtId="0" fontId="16" fillId="3" borderId="106" xfId="0" applyFont="1" applyFill="1" applyBorder="1" applyAlignment="1">
      <alignment horizontal="center" vertical="center"/>
    </xf>
    <xf numFmtId="0" fontId="16" fillId="3" borderId="32" xfId="0" applyFont="1" applyFill="1" applyBorder="1" applyAlignment="1">
      <alignment horizontal="center" vertical="center" wrapText="1"/>
    </xf>
    <xf numFmtId="0" fontId="16" fillId="3" borderId="111" xfId="0" applyFont="1" applyFill="1" applyBorder="1" applyAlignment="1">
      <alignment horizontal="center" vertical="center" wrapText="1"/>
    </xf>
    <xf numFmtId="0" fontId="0" fillId="0" borderId="33" xfId="0" applyFont="1" applyFill="1" applyBorder="1" applyAlignment="1" applyProtection="1">
      <alignment horizontal="center"/>
      <protection locked="0"/>
    </xf>
    <xf numFmtId="0" fontId="0" fillId="0" borderId="194" xfId="0" applyFont="1" applyFill="1" applyBorder="1" applyAlignment="1" applyProtection="1">
      <alignment horizontal="center"/>
      <protection locked="0"/>
    </xf>
    <xf numFmtId="0" fontId="12" fillId="0" borderId="11" xfId="0" applyFont="1" applyFill="1" applyBorder="1" applyAlignment="1" applyProtection="1">
      <alignment horizontal="center"/>
      <protection locked="0"/>
    </xf>
    <xf numFmtId="0" fontId="10" fillId="3" borderId="87" xfId="0" applyFont="1" applyFill="1" applyBorder="1" applyAlignment="1">
      <alignment horizontal="center"/>
    </xf>
    <xf numFmtId="0" fontId="10" fillId="3" borderId="7" xfId="0" applyFont="1" applyFill="1" applyBorder="1" applyAlignment="1">
      <alignment horizontal="center"/>
    </xf>
    <xf numFmtId="0" fontId="10" fillId="3" borderId="8" xfId="0" applyFont="1" applyFill="1" applyBorder="1" applyAlignment="1">
      <alignment horizontal="center"/>
    </xf>
    <xf numFmtId="0" fontId="10" fillId="3" borderId="82" xfId="0" applyFont="1" applyFill="1" applyBorder="1" applyAlignment="1">
      <alignment horizontal="center"/>
    </xf>
    <xf numFmtId="0" fontId="10" fillId="3" borderId="67" xfId="0" applyFont="1" applyFill="1" applyBorder="1" applyAlignment="1">
      <alignment horizontal="center"/>
    </xf>
    <xf numFmtId="0" fontId="10" fillId="3" borderId="41" xfId="0" applyFont="1" applyFill="1" applyBorder="1" applyAlignment="1">
      <alignment horizontal="center"/>
    </xf>
    <xf numFmtId="0" fontId="10" fillId="3" borderId="196" xfId="0" applyFont="1" applyFill="1" applyBorder="1" applyAlignment="1">
      <alignment horizontal="center"/>
    </xf>
    <xf numFmtId="0" fontId="0" fillId="19" borderId="101" xfId="0" applyFill="1" applyBorder="1" applyAlignment="1">
      <alignment horizontal="left" vertical="top"/>
    </xf>
    <xf numFmtId="0" fontId="11" fillId="19" borderId="68" xfId="0" applyFont="1" applyFill="1" applyBorder="1" applyAlignment="1">
      <alignment horizontal="left" vertical="top" wrapText="1"/>
    </xf>
    <xf numFmtId="0" fontId="11" fillId="19" borderId="70" xfId="0" applyFont="1" applyFill="1" applyBorder="1" applyAlignment="1">
      <alignment horizontal="left" vertical="top" wrapText="1"/>
    </xf>
    <xf numFmtId="0" fontId="11" fillId="19" borderId="102" xfId="0" applyFont="1" applyFill="1" applyBorder="1" applyAlignment="1">
      <alignment horizontal="left" vertical="top" wrapText="1"/>
    </xf>
    <xf numFmtId="0" fontId="0" fillId="19" borderId="33" xfId="0" applyFill="1" applyBorder="1" applyAlignment="1">
      <alignment horizontal="left"/>
    </xf>
    <xf numFmtId="0" fontId="0" fillId="19" borderId="123" xfId="0" applyFill="1" applyBorder="1" applyAlignment="1">
      <alignment horizontal="left"/>
    </xf>
    <xf numFmtId="0" fontId="0" fillId="19" borderId="135" xfId="0" applyFill="1" applyBorder="1" applyAlignment="1">
      <alignment horizontal="left" vertical="top"/>
    </xf>
    <xf numFmtId="0" fontId="11" fillId="19" borderId="25" xfId="0" applyFont="1" applyFill="1" applyBorder="1" applyAlignment="1">
      <alignment horizontal="left" vertical="top" wrapText="1"/>
    </xf>
    <xf numFmtId="0" fontId="11" fillId="19" borderId="124" xfId="0" applyFont="1" applyFill="1" applyBorder="1" applyAlignment="1">
      <alignment horizontal="left" vertical="top" wrapText="1"/>
    </xf>
    <xf numFmtId="0" fontId="11" fillId="19" borderId="101" xfId="0" applyFont="1" applyFill="1" applyBorder="1" applyAlignment="1">
      <alignment horizontal="left" vertical="top" wrapText="1"/>
    </xf>
    <xf numFmtId="0" fontId="0" fillId="19" borderId="177" xfId="0" applyFill="1" applyBorder="1" applyAlignment="1">
      <alignment horizontal="left" vertical="top"/>
    </xf>
    <xf numFmtId="0" fontId="15" fillId="19" borderId="20" xfId="0" applyFont="1" applyFill="1" applyBorder="1" applyAlignment="1">
      <alignment horizontal="left"/>
    </xf>
    <xf numFmtId="0" fontId="15" fillId="19" borderId="13" xfId="0" applyFont="1" applyFill="1" applyBorder="1" applyAlignment="1">
      <alignment horizontal="left"/>
    </xf>
    <xf numFmtId="0" fontId="0" fillId="19" borderId="124" xfId="0" applyFill="1" applyBorder="1" applyAlignment="1">
      <alignment horizontal="left" vertical="center"/>
    </xf>
    <xf numFmtId="0" fontId="0" fillId="19" borderId="101" xfId="0" applyFill="1" applyBorder="1" applyAlignment="1">
      <alignment horizontal="left" vertical="center"/>
    </xf>
    <xf numFmtId="0" fontId="11" fillId="19" borderId="69" xfId="0" applyFont="1" applyFill="1" applyBorder="1" applyAlignment="1">
      <alignment horizontal="left" vertical="top"/>
    </xf>
    <xf numFmtId="0" fontId="11" fillId="19" borderId="32" xfId="0" applyFont="1" applyFill="1" applyBorder="1" applyAlignment="1">
      <alignment horizontal="left" vertical="top"/>
    </xf>
    <xf numFmtId="0" fontId="11" fillId="19" borderId="36" xfId="0" applyFont="1" applyFill="1" applyBorder="1" applyAlignment="1">
      <alignment horizontal="left" vertical="top" wrapText="1"/>
    </xf>
    <xf numFmtId="0" fontId="11" fillId="19" borderId="69" xfId="0" applyFont="1" applyFill="1" applyBorder="1" applyAlignment="1">
      <alignment horizontal="left" vertical="top" wrapText="1"/>
    </xf>
    <xf numFmtId="0" fontId="11" fillId="19" borderId="32" xfId="0" applyFont="1" applyFill="1" applyBorder="1" applyAlignment="1">
      <alignment horizontal="left" vertical="top" wrapText="1"/>
    </xf>
    <xf numFmtId="0" fontId="0" fillId="19" borderId="25" xfId="0" quotePrefix="1" applyFill="1" applyBorder="1" applyAlignment="1">
      <alignment horizontal="left" vertical="center"/>
    </xf>
    <xf numFmtId="0" fontId="0" fillId="19" borderId="124" xfId="0" quotePrefix="1" applyFill="1" applyBorder="1" applyAlignment="1">
      <alignment horizontal="left" vertical="center"/>
    </xf>
    <xf numFmtId="0" fontId="0" fillId="19" borderId="101" xfId="0" quotePrefix="1" applyFill="1" applyBorder="1" applyAlignment="1">
      <alignment horizontal="left" vertical="center"/>
    </xf>
    <xf numFmtId="0" fontId="11" fillId="4" borderId="35" xfId="0" applyFont="1" applyFill="1" applyBorder="1" applyAlignment="1">
      <alignment horizontal="center"/>
    </xf>
    <xf numFmtId="0" fontId="11" fillId="4" borderId="189" xfId="0" applyFont="1" applyFill="1" applyBorder="1" applyAlignment="1">
      <alignment horizontal="center"/>
    </xf>
    <xf numFmtId="0" fontId="11" fillId="4" borderId="190" xfId="0" applyFont="1" applyFill="1" applyBorder="1" applyAlignment="1">
      <alignment horizontal="center"/>
    </xf>
    <xf numFmtId="0" fontId="0" fillId="0" borderId="123" xfId="0" applyFont="1" applyFill="1" applyBorder="1" applyAlignment="1" applyProtection="1">
      <alignment horizontal="center"/>
      <protection locked="0"/>
    </xf>
    <xf numFmtId="0" fontId="0" fillId="0" borderId="195" xfId="0" applyFont="1" applyFill="1" applyBorder="1" applyAlignment="1" applyProtection="1">
      <alignment horizontal="center"/>
      <protection locked="0"/>
    </xf>
    <xf numFmtId="0" fontId="10" fillId="3" borderId="33" xfId="0" applyFont="1" applyFill="1" applyBorder="1" applyAlignment="1">
      <alignment horizontal="center"/>
    </xf>
    <xf numFmtId="0" fontId="10" fillId="3" borderId="123" xfId="0" applyFont="1" applyFill="1" applyBorder="1" applyAlignment="1">
      <alignment horizontal="center"/>
    </xf>
    <xf numFmtId="0" fontId="10" fillId="3" borderId="195" xfId="0" applyFont="1" applyFill="1" applyBorder="1" applyAlignment="1">
      <alignment horizontal="center"/>
    </xf>
    <xf numFmtId="0" fontId="16" fillId="3" borderId="33" xfId="0" applyFont="1" applyFill="1" applyBorder="1" applyAlignment="1">
      <alignment horizontal="center"/>
    </xf>
    <xf numFmtId="0" fontId="16" fillId="3" borderId="195" xfId="0" applyFont="1" applyFill="1" applyBorder="1" applyAlignment="1">
      <alignment horizontal="center"/>
    </xf>
    <xf numFmtId="0" fontId="0" fillId="0" borderId="135" xfId="0" applyFill="1" applyBorder="1" applyAlignment="1" applyProtection="1">
      <alignment horizontal="center"/>
    </xf>
    <xf numFmtId="0" fontId="15" fillId="0" borderId="82" xfId="0" applyFont="1" applyFill="1" applyBorder="1" applyAlignment="1">
      <alignment horizontal="center"/>
    </xf>
    <xf numFmtId="0" fontId="24" fillId="0" borderId="0" xfId="0" applyFont="1" applyFill="1" applyAlignment="1">
      <alignment horizontal="center"/>
    </xf>
    <xf numFmtId="0" fontId="25" fillId="0" borderId="0" xfId="0" applyFont="1" applyFill="1" applyAlignment="1">
      <alignment horizontal="center"/>
    </xf>
    <xf numFmtId="0" fontId="72" fillId="0" borderId="0" xfId="0" applyFont="1" applyFill="1" applyAlignment="1">
      <alignment horizontal="center"/>
    </xf>
    <xf numFmtId="0" fontId="13" fillId="0" borderId="82" xfId="0" applyFont="1" applyFill="1" applyBorder="1" applyAlignment="1" applyProtection="1">
      <alignment horizontal="center"/>
    </xf>
    <xf numFmtId="0" fontId="46" fillId="0" borderId="82" xfId="0" applyFont="1" applyFill="1" applyBorder="1" applyAlignment="1" applyProtection="1">
      <alignment horizontal="center"/>
    </xf>
    <xf numFmtId="0" fontId="13" fillId="0" borderId="135" xfId="0" applyFont="1" applyFill="1" applyBorder="1" applyAlignment="1" applyProtection="1">
      <alignment horizontal="center"/>
    </xf>
    <xf numFmtId="0" fontId="15" fillId="0" borderId="135" xfId="0" applyFont="1" applyFill="1" applyBorder="1" applyAlignment="1" applyProtection="1">
      <alignment horizontal="center"/>
    </xf>
    <xf numFmtId="0" fontId="10" fillId="2" borderId="20" xfId="0" applyFont="1" applyFill="1" applyBorder="1" applyAlignment="1">
      <alignment horizontal="left"/>
    </xf>
    <xf numFmtId="0" fontId="10" fillId="2" borderId="106" xfId="0" applyFont="1" applyFill="1" applyBorder="1" applyAlignment="1">
      <alignment horizontal="left"/>
    </xf>
    <xf numFmtId="0" fontId="0" fillId="0" borderId="34" xfId="0" applyFill="1" applyBorder="1" applyAlignment="1" applyProtection="1">
      <alignment horizontal="center" vertical="top"/>
      <protection locked="0"/>
    </xf>
    <xf numFmtId="0" fontId="0" fillId="0" borderId="135" xfId="0" applyFill="1" applyBorder="1" applyAlignment="1" applyProtection="1">
      <alignment horizontal="center" vertical="top"/>
      <protection locked="0"/>
    </xf>
    <xf numFmtId="0" fontId="0" fillId="0" borderId="177" xfId="0" applyFill="1" applyBorder="1" applyAlignment="1" applyProtection="1">
      <alignment horizontal="center" vertical="top"/>
      <protection locked="0"/>
    </xf>
    <xf numFmtId="2" fontId="11" fillId="4" borderId="110" xfId="0" applyNumberFormat="1" applyFont="1" applyFill="1" applyBorder="1" applyAlignment="1">
      <alignment horizontal="center"/>
    </xf>
    <xf numFmtId="0" fontId="0" fillId="19" borderId="19" xfId="0" applyFill="1" applyBorder="1" applyAlignment="1">
      <alignment horizontal="center"/>
    </xf>
    <xf numFmtId="0" fontId="0" fillId="0" borderId="135" xfId="0" applyFill="1" applyBorder="1" applyAlignment="1" applyProtection="1">
      <alignment horizontal="center"/>
      <protection locked="0"/>
    </xf>
    <xf numFmtId="0" fontId="0" fillId="0" borderId="177" xfId="0" applyFill="1" applyBorder="1" applyAlignment="1" applyProtection="1">
      <alignment horizontal="center"/>
      <protection locked="0"/>
    </xf>
    <xf numFmtId="0" fontId="11" fillId="19" borderId="69" xfId="0" applyFont="1" applyFill="1" applyBorder="1" applyAlignment="1">
      <alignment horizontal="center"/>
    </xf>
    <xf numFmtId="0" fontId="11" fillId="19" borderId="70" xfId="0" applyFont="1" applyFill="1" applyBorder="1" applyAlignment="1">
      <alignment horizontal="center"/>
    </xf>
    <xf numFmtId="0" fontId="11" fillId="19" borderId="32" xfId="0" applyFont="1" applyFill="1" applyBorder="1" applyAlignment="1">
      <alignment horizontal="center"/>
    </xf>
    <xf numFmtId="0" fontId="11" fillId="19" borderId="102" xfId="0" applyFont="1" applyFill="1" applyBorder="1" applyAlignment="1">
      <alignment horizontal="center"/>
    </xf>
    <xf numFmtId="0" fontId="0" fillId="0" borderId="34" xfId="0" applyFont="1" applyFill="1" applyBorder="1" applyAlignment="1" applyProtection="1">
      <alignment horizontal="center" vertical="top"/>
      <protection locked="0"/>
    </xf>
    <xf numFmtId="0" fontId="0" fillId="0" borderId="135" xfId="0" applyFont="1" applyFill="1" applyBorder="1" applyAlignment="1" applyProtection="1">
      <alignment horizontal="center" vertical="top"/>
      <protection locked="0"/>
    </xf>
    <xf numFmtId="0" fontId="0" fillId="0" borderId="177" xfId="0" applyFont="1" applyFill="1" applyBorder="1" applyAlignment="1" applyProtection="1">
      <alignment horizontal="center" vertical="top"/>
      <protection locked="0"/>
    </xf>
    <xf numFmtId="0" fontId="0" fillId="0" borderId="33" xfId="0" applyFill="1" applyBorder="1" applyAlignment="1" applyProtection="1">
      <alignment horizontal="center"/>
      <protection locked="0"/>
    </xf>
    <xf numFmtId="0" fontId="0" fillId="0" borderId="123" xfId="0" applyFill="1" applyBorder="1" applyAlignment="1" applyProtection="1">
      <alignment horizontal="center"/>
      <protection locked="0"/>
    </xf>
    <xf numFmtId="0" fontId="0" fillId="0" borderId="195" xfId="0" applyFill="1" applyBorder="1" applyAlignment="1" applyProtection="1">
      <alignment horizontal="center"/>
      <protection locked="0"/>
    </xf>
    <xf numFmtId="0" fontId="0" fillId="3" borderId="42" xfId="0" applyFill="1" applyBorder="1" applyAlignment="1">
      <alignment horizontal="center"/>
    </xf>
    <xf numFmtId="0" fontId="0" fillId="3" borderId="123" xfId="0" applyFill="1" applyBorder="1" applyAlignment="1">
      <alignment horizontal="center"/>
    </xf>
    <xf numFmtId="0" fontId="0" fillId="3" borderId="194" xfId="0" applyFill="1" applyBorder="1" applyAlignment="1">
      <alignment horizontal="center"/>
    </xf>
    <xf numFmtId="0" fontId="10" fillId="3" borderId="38" xfId="0" applyFont="1" applyFill="1" applyBorder="1" applyAlignment="1">
      <alignment horizontal="center"/>
    </xf>
    <xf numFmtId="0" fontId="10" fillId="3" borderId="58" xfId="0" applyFont="1" applyFill="1" applyBorder="1" applyAlignment="1">
      <alignment horizontal="center"/>
    </xf>
    <xf numFmtId="0" fontId="10" fillId="3" borderId="42" xfId="0" applyFont="1" applyFill="1" applyBorder="1" applyAlignment="1">
      <alignment horizontal="center"/>
    </xf>
    <xf numFmtId="0" fontId="12" fillId="0" borderId="190" xfId="0" applyFont="1" applyFill="1" applyBorder="1" applyAlignment="1" applyProtection="1">
      <alignment horizontal="center"/>
      <protection locked="0"/>
    </xf>
    <xf numFmtId="0" fontId="12" fillId="0" borderId="41" xfId="0" applyFont="1" applyFill="1" applyBorder="1" applyAlignment="1" applyProtection="1">
      <alignment horizontal="center"/>
      <protection locked="0"/>
    </xf>
    <xf numFmtId="0" fontId="12" fillId="0" borderId="82" xfId="0" applyFont="1" applyFill="1" applyBorder="1" applyAlignment="1" applyProtection="1">
      <alignment horizontal="center"/>
      <protection locked="0"/>
    </xf>
    <xf numFmtId="0" fontId="12" fillId="0" borderId="67" xfId="0" applyFont="1" applyFill="1" applyBorder="1" applyAlignment="1" applyProtection="1">
      <alignment horizontal="center"/>
      <protection locked="0"/>
    </xf>
    <xf numFmtId="1" fontId="11" fillId="4" borderId="17" xfId="0" applyNumberFormat="1" applyFont="1" applyFill="1" applyBorder="1" applyAlignment="1">
      <alignment horizontal="center"/>
    </xf>
    <xf numFmtId="1" fontId="11" fillId="4" borderId="106" xfId="0" applyNumberFormat="1" applyFont="1" applyFill="1" applyBorder="1" applyAlignment="1">
      <alignment horizontal="center"/>
    </xf>
    <xf numFmtId="0" fontId="0" fillId="19" borderId="133" xfId="0" applyFont="1" applyFill="1" applyBorder="1" applyAlignment="1">
      <alignment horizontal="left" vertical="center"/>
    </xf>
    <xf numFmtId="0" fontId="0" fillId="19" borderId="125" xfId="0" applyFont="1" applyFill="1" applyBorder="1" applyAlignment="1">
      <alignment horizontal="left" vertical="center"/>
    </xf>
    <xf numFmtId="0" fontId="0" fillId="19" borderId="32" xfId="0" applyFont="1" applyFill="1" applyBorder="1" applyAlignment="1">
      <alignment horizontal="left" vertical="center"/>
    </xf>
    <xf numFmtId="0" fontId="0" fillId="19" borderId="195" xfId="0" applyFill="1" applyBorder="1" applyAlignment="1">
      <alignment horizontal="center"/>
    </xf>
    <xf numFmtId="0" fontId="0" fillId="19" borderId="25" xfId="0" applyFill="1" applyBorder="1" applyAlignment="1">
      <alignment horizontal="center" vertical="top"/>
    </xf>
    <xf numFmtId="0" fontId="0" fillId="19" borderId="124" xfId="0" applyFill="1" applyBorder="1" applyAlignment="1">
      <alignment horizontal="center" vertical="top"/>
    </xf>
    <xf numFmtId="0" fontId="0" fillId="19" borderId="101" xfId="0" applyFill="1" applyBorder="1" applyAlignment="1">
      <alignment horizontal="center" vertical="top"/>
    </xf>
    <xf numFmtId="0" fontId="0" fillId="19" borderId="36" xfId="0" applyFill="1" applyBorder="1" applyAlignment="1">
      <alignment horizontal="left" vertical="center"/>
    </xf>
    <xf numFmtId="0" fontId="0" fillId="19" borderId="69" xfId="0" applyFill="1" applyBorder="1" applyAlignment="1">
      <alignment horizontal="left" vertical="center"/>
    </xf>
    <xf numFmtId="0" fontId="16" fillId="5" borderId="5" xfId="0" applyFont="1" applyFill="1" applyBorder="1" applyAlignment="1">
      <alignment horizontal="center" vertical="center" wrapText="1"/>
    </xf>
    <xf numFmtId="0" fontId="16" fillId="5" borderId="107"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26" xfId="0" applyFont="1" applyFill="1" applyBorder="1" applyAlignment="1">
      <alignment horizontal="center" vertical="center" wrapText="1"/>
    </xf>
    <xf numFmtId="0" fontId="0" fillId="19" borderId="25" xfId="0" applyFont="1" applyFill="1" applyBorder="1" applyAlignment="1">
      <alignment horizontal="left" vertical="center"/>
    </xf>
    <xf numFmtId="0" fontId="0" fillId="19" borderId="124" xfId="0" applyFont="1" applyFill="1" applyBorder="1" applyAlignment="1">
      <alignment horizontal="left" vertical="center"/>
    </xf>
    <xf numFmtId="0" fontId="0" fillId="19" borderId="101" xfId="0" applyFont="1" applyFill="1" applyBorder="1" applyAlignment="1">
      <alignment horizontal="left" vertical="center"/>
    </xf>
    <xf numFmtId="0" fontId="12" fillId="0" borderId="97" xfId="0" applyFont="1" applyFill="1" applyBorder="1" applyAlignment="1" applyProtection="1">
      <alignment horizontal="center"/>
      <protection locked="0"/>
    </xf>
    <xf numFmtId="0" fontId="12" fillId="0" borderId="81" xfId="0" applyFont="1" applyFill="1" applyBorder="1" applyAlignment="1" applyProtection="1">
      <alignment horizontal="center"/>
      <protection locked="0"/>
    </xf>
    <xf numFmtId="0" fontId="12" fillId="0" borderId="98" xfId="0" applyFont="1" applyFill="1" applyBorder="1" applyAlignment="1" applyProtection="1">
      <alignment horizontal="center"/>
      <protection locked="0"/>
    </xf>
    <xf numFmtId="0" fontId="11" fillId="4" borderId="110" xfId="0" applyFont="1" applyFill="1" applyBorder="1" applyAlignment="1">
      <alignment horizontal="center"/>
    </xf>
    <xf numFmtId="0" fontId="16" fillId="3" borderId="103" xfId="0" applyFont="1" applyFill="1" applyBorder="1" applyAlignment="1">
      <alignment horizontal="center" vertical="center"/>
    </xf>
    <xf numFmtId="0" fontId="16" fillId="3" borderId="111" xfId="0" applyFont="1" applyFill="1" applyBorder="1" applyAlignment="1">
      <alignment horizontal="center" vertical="center"/>
    </xf>
    <xf numFmtId="0" fontId="16" fillId="5" borderId="36"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6" fillId="5" borderId="69"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16" fillId="5" borderId="32" xfId="0" applyFont="1" applyFill="1" applyBorder="1" applyAlignment="1">
      <alignment horizontal="center" vertical="center" wrapText="1"/>
    </xf>
    <xf numFmtId="0" fontId="16" fillId="5" borderId="16" xfId="0" applyFont="1" applyFill="1" applyBorder="1" applyAlignment="1">
      <alignment horizontal="center" vertical="center" wrapText="1"/>
    </xf>
    <xf numFmtId="0" fontId="0" fillId="19" borderId="69" xfId="0" applyFill="1" applyBorder="1" applyAlignment="1">
      <alignment horizontal="center"/>
    </xf>
    <xf numFmtId="0" fontId="15" fillId="19" borderId="20" xfId="0" applyFont="1" applyFill="1" applyBorder="1" applyAlignment="1">
      <alignment horizontal="left" vertical="center" wrapText="1"/>
    </xf>
    <xf numFmtId="0" fontId="15" fillId="19" borderId="13" xfId="0" applyFont="1" applyFill="1" applyBorder="1" applyAlignment="1">
      <alignment horizontal="left" vertical="center" wrapText="1"/>
    </xf>
    <xf numFmtId="0" fontId="15" fillId="19" borderId="110" xfId="0" applyFont="1" applyFill="1" applyBorder="1" applyAlignment="1">
      <alignment horizontal="left" vertical="center" wrapText="1"/>
    </xf>
    <xf numFmtId="0" fontId="0" fillId="19" borderId="21" xfId="0" applyFill="1" applyBorder="1" applyAlignment="1">
      <alignment horizontal="left"/>
    </xf>
    <xf numFmtId="0" fontId="0" fillId="19" borderId="22" xfId="0" applyFill="1" applyBorder="1" applyAlignment="1">
      <alignment horizontal="left"/>
    </xf>
    <xf numFmtId="0" fontId="0" fillId="19" borderId="24" xfId="0" applyFill="1" applyBorder="1" applyAlignment="1">
      <alignment horizontal="left"/>
    </xf>
    <xf numFmtId="0" fontId="0" fillId="19" borderId="97" xfId="0" applyFont="1" applyFill="1" applyBorder="1" applyAlignment="1">
      <alignment horizontal="left" vertical="center"/>
    </xf>
    <xf numFmtId="0" fontId="0" fillId="19" borderId="81" xfId="0" applyFont="1" applyFill="1" applyBorder="1" applyAlignment="1">
      <alignment horizontal="left" vertical="center"/>
    </xf>
    <xf numFmtId="0" fontId="0" fillId="19" borderId="41" xfId="0" applyFont="1" applyFill="1" applyBorder="1" applyAlignment="1">
      <alignment horizontal="left"/>
    </xf>
    <xf numFmtId="0" fontId="0" fillId="19" borderId="82" xfId="0" applyFont="1" applyFill="1" applyBorder="1" applyAlignment="1">
      <alignment horizontal="left"/>
    </xf>
    <xf numFmtId="0" fontId="0" fillId="19" borderId="98" xfId="0" applyFill="1" applyBorder="1" applyAlignment="1">
      <alignment horizontal="center"/>
    </xf>
    <xf numFmtId="0" fontId="0" fillId="5" borderId="36" xfId="0" applyFont="1" applyFill="1" applyBorder="1" applyAlignment="1">
      <alignment horizontal="center"/>
    </xf>
    <xf numFmtId="0" fontId="0" fillId="5" borderId="68" xfId="0" applyFont="1" applyFill="1" applyBorder="1" applyAlignment="1">
      <alignment horizontal="center"/>
    </xf>
    <xf numFmtId="0" fontId="0" fillId="5" borderId="69" xfId="0" applyFont="1" applyFill="1" applyBorder="1" applyAlignment="1">
      <alignment horizontal="center"/>
    </xf>
    <xf numFmtId="0" fontId="0" fillId="5" borderId="70" xfId="0" applyFont="1" applyFill="1" applyBorder="1" applyAlignment="1">
      <alignment horizontal="center"/>
    </xf>
    <xf numFmtId="1" fontId="11" fillId="4" borderId="20" xfId="0" applyNumberFormat="1" applyFont="1" applyFill="1" applyBorder="1" applyAlignment="1">
      <alignment horizontal="center"/>
    </xf>
    <xf numFmtId="0" fontId="0" fillId="19" borderId="133" xfId="0" applyFill="1" applyBorder="1" applyAlignment="1">
      <alignment horizontal="left" vertical="center"/>
    </xf>
    <xf numFmtId="0" fontId="0" fillId="19" borderId="125" xfId="0" applyFill="1" applyBorder="1" applyAlignment="1">
      <alignment horizontal="left" vertical="center"/>
    </xf>
    <xf numFmtId="0" fontId="0" fillId="19" borderId="66" xfId="0" applyFont="1" applyFill="1" applyBorder="1" applyAlignment="1">
      <alignment horizontal="center" vertical="center"/>
    </xf>
    <xf numFmtId="0" fontId="0" fillId="19" borderId="69" xfId="0" applyFont="1" applyFill="1" applyBorder="1" applyAlignment="1">
      <alignment horizontal="center" vertical="center"/>
    </xf>
    <xf numFmtId="0" fontId="0" fillId="19" borderId="32" xfId="0" applyFont="1" applyFill="1" applyBorder="1" applyAlignment="1">
      <alignment horizontal="center" vertical="center"/>
    </xf>
    <xf numFmtId="0" fontId="11" fillId="19" borderId="133" xfId="0" applyFont="1" applyFill="1" applyBorder="1" applyAlignment="1">
      <alignment horizontal="left" vertical="top" wrapText="1"/>
    </xf>
    <xf numFmtId="0" fontId="0" fillId="19" borderId="37" xfId="0" applyFont="1" applyFill="1" applyBorder="1" applyAlignment="1">
      <alignment horizontal="left"/>
    </xf>
    <xf numFmtId="0" fontId="0" fillId="19" borderId="38" xfId="0" applyFont="1" applyFill="1" applyBorder="1" applyAlignment="1">
      <alignment horizontal="left"/>
    </xf>
    <xf numFmtId="0" fontId="0" fillId="19" borderId="39" xfId="0" applyFont="1" applyFill="1" applyBorder="1" applyAlignment="1">
      <alignment horizontal="left"/>
    </xf>
    <xf numFmtId="0" fontId="0" fillId="19" borderId="21" xfId="0" applyFill="1" applyBorder="1" applyAlignment="1">
      <alignment horizontal="left" vertical="center"/>
    </xf>
    <xf numFmtId="0" fontId="0" fillId="19" borderId="22" xfId="0" applyFill="1" applyBorder="1" applyAlignment="1">
      <alignment horizontal="left" vertical="center"/>
    </xf>
    <xf numFmtId="0" fontId="0" fillId="19" borderId="24" xfId="0" applyFill="1" applyBorder="1" applyAlignment="1">
      <alignment horizontal="left" vertical="center"/>
    </xf>
    <xf numFmtId="0" fontId="0" fillId="19" borderId="18" xfId="0" applyFill="1" applyBorder="1" applyAlignment="1">
      <alignment horizontal="left" vertical="center"/>
    </xf>
    <xf numFmtId="0" fontId="0" fillId="19" borderId="14" xfId="0" applyFill="1" applyBorder="1" applyAlignment="1">
      <alignment horizontal="left" vertical="center"/>
    </xf>
    <xf numFmtId="0" fontId="0" fillId="19" borderId="15" xfId="0" applyFill="1" applyBorder="1" applyAlignment="1">
      <alignment horizontal="left" vertical="center"/>
    </xf>
    <xf numFmtId="0" fontId="11" fillId="5" borderId="194" xfId="0" applyFont="1" applyFill="1" applyBorder="1" applyAlignment="1">
      <alignment horizontal="center"/>
    </xf>
    <xf numFmtId="0" fontId="11" fillId="5" borderId="38" xfId="0" applyFont="1" applyFill="1" applyBorder="1" applyAlignment="1">
      <alignment horizontal="center"/>
    </xf>
    <xf numFmtId="0" fontId="11" fillId="5" borderId="42" xfId="0" applyFont="1" applyFill="1" applyBorder="1" applyAlignment="1">
      <alignment horizontal="center"/>
    </xf>
    <xf numFmtId="0" fontId="11" fillId="5" borderId="39" xfId="0" applyFont="1" applyFill="1" applyBorder="1" applyAlignment="1">
      <alignment horizontal="center"/>
    </xf>
    <xf numFmtId="1" fontId="64" fillId="4" borderId="20" xfId="0" applyNumberFormat="1" applyFont="1" applyFill="1" applyBorder="1" applyAlignment="1">
      <alignment horizontal="center"/>
    </xf>
    <xf numFmtId="1" fontId="64" fillId="4" borderId="13" xfId="0" applyNumberFormat="1" applyFont="1" applyFill="1" applyBorder="1" applyAlignment="1">
      <alignment horizontal="center"/>
    </xf>
    <xf numFmtId="1" fontId="64" fillId="4" borderId="106" xfId="0" applyNumberFormat="1" applyFont="1" applyFill="1" applyBorder="1" applyAlignment="1">
      <alignment horizontal="center"/>
    </xf>
    <xf numFmtId="0" fontId="0" fillId="0" borderId="19" xfId="0" applyFill="1" applyBorder="1" applyAlignment="1" applyProtection="1">
      <alignment horizontal="center" vertical="center"/>
      <protection locked="0"/>
    </xf>
    <xf numFmtId="0" fontId="0" fillId="0" borderId="188" xfId="0" applyFill="1" applyBorder="1" applyAlignment="1" applyProtection="1">
      <alignment horizontal="center" vertical="center"/>
      <protection locked="0"/>
    </xf>
    <xf numFmtId="0" fontId="0" fillId="0" borderId="189" xfId="0" applyFont="1" applyFill="1" applyBorder="1" applyAlignment="1" applyProtection="1">
      <alignment horizontal="center" vertical="center"/>
      <protection locked="0"/>
    </xf>
    <xf numFmtId="0" fontId="0" fillId="0" borderId="188" xfId="0" applyFont="1" applyFill="1" applyBorder="1" applyAlignment="1" applyProtection="1">
      <alignment horizontal="center" vertical="center"/>
      <protection locked="0"/>
    </xf>
    <xf numFmtId="0" fontId="12" fillId="0" borderId="37" xfId="0" applyFont="1" applyFill="1" applyBorder="1" applyAlignment="1" applyProtection="1">
      <alignment horizontal="center"/>
      <protection locked="0"/>
    </xf>
    <xf numFmtId="0" fontId="12" fillId="0" borderId="38" xfId="0" applyFont="1" applyFill="1" applyBorder="1" applyAlignment="1" applyProtection="1">
      <alignment horizontal="center"/>
      <protection locked="0"/>
    </xf>
    <xf numFmtId="0" fontId="12" fillId="0" borderId="42" xfId="0" applyFont="1" applyFill="1" applyBorder="1" applyAlignment="1" applyProtection="1">
      <alignment horizontal="center"/>
      <protection locked="0"/>
    </xf>
    <xf numFmtId="0" fontId="9" fillId="19" borderId="69" xfId="0" applyFont="1" applyFill="1" applyBorder="1" applyAlignment="1">
      <alignment horizontal="center"/>
    </xf>
    <xf numFmtId="0" fontId="9" fillId="19" borderId="0" xfId="0" applyFont="1" applyFill="1" applyBorder="1" applyAlignment="1">
      <alignment horizontal="center"/>
    </xf>
    <xf numFmtId="0" fontId="9" fillId="19" borderId="70" xfId="0" applyFont="1" applyFill="1" applyBorder="1" applyAlignment="1">
      <alignment horizontal="center"/>
    </xf>
    <xf numFmtId="0" fontId="11" fillId="19" borderId="34" xfId="0" applyFont="1" applyFill="1" applyBorder="1" applyAlignment="1">
      <alignment horizontal="left" wrapText="1"/>
    </xf>
    <xf numFmtId="0" fontId="11" fillId="19" borderId="135" xfId="0" applyFont="1" applyFill="1" applyBorder="1" applyAlignment="1">
      <alignment horizontal="left" wrapText="1"/>
    </xf>
    <xf numFmtId="0" fontId="11" fillId="19" borderId="177" xfId="0" applyFont="1" applyFill="1" applyBorder="1" applyAlignment="1">
      <alignment horizontal="left" wrapText="1"/>
    </xf>
    <xf numFmtId="0" fontId="12" fillId="19" borderId="32" xfId="0" applyFont="1" applyFill="1" applyBorder="1" applyAlignment="1">
      <alignment horizontal="center"/>
    </xf>
    <xf numFmtId="0" fontId="12" fillId="19" borderId="16" xfId="0" applyFont="1" applyFill="1" applyBorder="1" applyAlignment="1">
      <alignment horizontal="center"/>
    </xf>
    <xf numFmtId="0" fontId="12" fillId="19" borderId="102" xfId="0" applyFont="1" applyFill="1" applyBorder="1" applyAlignment="1">
      <alignment horizontal="center"/>
    </xf>
    <xf numFmtId="0" fontId="12" fillId="0" borderId="21" xfId="0" applyFont="1" applyFill="1" applyBorder="1" applyAlignment="1" applyProtection="1">
      <alignment horizontal="center"/>
      <protection locked="0"/>
    </xf>
    <xf numFmtId="0" fontId="0" fillId="4" borderId="35" xfId="0" applyFill="1" applyBorder="1" applyAlignment="1">
      <alignment horizontal="left"/>
    </xf>
    <xf numFmtId="0" fontId="0" fillId="4" borderId="189" xfId="0" applyFill="1" applyBorder="1" applyAlignment="1">
      <alignment horizontal="left"/>
    </xf>
    <xf numFmtId="0" fontId="0" fillId="4" borderId="190" xfId="0" applyFill="1" applyBorder="1" applyAlignment="1">
      <alignment horizontal="left"/>
    </xf>
    <xf numFmtId="0" fontId="12" fillId="4" borderId="18" xfId="0" applyFont="1" applyFill="1" applyBorder="1" applyAlignment="1">
      <alignment horizontal="center"/>
    </xf>
    <xf numFmtId="0" fontId="12" fillId="4" borderId="14" xfId="0" applyFont="1" applyFill="1" applyBorder="1" applyAlignment="1">
      <alignment horizontal="center"/>
    </xf>
    <xf numFmtId="0" fontId="12" fillId="4" borderId="19" xfId="0" applyFont="1" applyFill="1" applyBorder="1" applyAlignment="1">
      <alignment horizontal="center"/>
    </xf>
    <xf numFmtId="0" fontId="12" fillId="19" borderId="69" xfId="0" applyFont="1" applyFill="1" applyBorder="1" applyAlignment="1">
      <alignment horizontal="center"/>
    </xf>
    <xf numFmtId="0" fontId="12" fillId="19" borderId="0" xfId="0" applyFont="1" applyFill="1" applyBorder="1" applyAlignment="1">
      <alignment horizontal="center"/>
    </xf>
    <xf numFmtId="0" fontId="12" fillId="19" borderId="70" xfId="0" applyFont="1" applyFill="1" applyBorder="1" applyAlignment="1">
      <alignment horizontal="center"/>
    </xf>
    <xf numFmtId="0" fontId="11" fillId="19" borderId="33" xfId="0" applyFont="1" applyFill="1" applyBorder="1" applyAlignment="1">
      <alignment horizontal="left" wrapText="1"/>
    </xf>
    <xf numFmtId="0" fontId="11" fillId="19" borderId="123" xfId="0" applyFont="1" applyFill="1" applyBorder="1" applyAlignment="1">
      <alignment horizontal="left" wrapText="1"/>
    </xf>
    <xf numFmtId="0" fontId="11" fillId="19" borderId="195" xfId="0" applyFont="1" applyFill="1" applyBorder="1" applyAlignment="1">
      <alignment horizontal="left" wrapText="1"/>
    </xf>
    <xf numFmtId="0" fontId="0" fillId="19" borderId="130" xfId="0" applyFont="1" applyFill="1" applyBorder="1" applyAlignment="1">
      <alignment horizontal="center" vertical="center"/>
    </xf>
    <xf numFmtId="0" fontId="0" fillId="19" borderId="197" xfId="0" applyFont="1" applyFill="1" applyBorder="1" applyAlignment="1">
      <alignment horizontal="center" vertical="center"/>
    </xf>
    <xf numFmtId="0" fontId="26" fillId="19" borderId="140" xfId="0" applyFont="1" applyFill="1" applyBorder="1" applyAlignment="1">
      <alignment horizontal="left" vertical="center" wrapText="1"/>
    </xf>
    <xf numFmtId="0" fontId="26" fillId="19" borderId="185" xfId="0" applyFont="1" applyFill="1" applyBorder="1" applyAlignment="1">
      <alignment horizontal="left" vertical="center" wrapText="1"/>
    </xf>
    <xf numFmtId="0" fontId="26" fillId="19" borderId="176" xfId="0" applyFont="1" applyFill="1" applyBorder="1" applyAlignment="1">
      <alignment horizontal="left" vertical="center" wrapText="1"/>
    </xf>
    <xf numFmtId="0" fontId="26" fillId="19" borderId="131" xfId="0" applyFont="1" applyFill="1" applyBorder="1" applyAlignment="1">
      <alignment horizontal="left" vertical="center" wrapText="1"/>
    </xf>
    <xf numFmtId="0" fontId="3" fillId="24" borderId="36" xfId="0" applyFont="1" applyFill="1" applyBorder="1" applyAlignment="1" applyProtection="1">
      <alignment horizontal="center" vertical="center"/>
      <protection locked="0"/>
    </xf>
    <xf numFmtId="0" fontId="3" fillId="24" borderId="1" xfId="0" applyFont="1" applyFill="1" applyBorder="1" applyAlignment="1" applyProtection="1">
      <alignment horizontal="center" vertical="center"/>
      <protection locked="0"/>
    </xf>
    <xf numFmtId="0" fontId="3" fillId="24" borderId="68" xfId="0" applyFont="1" applyFill="1" applyBorder="1" applyAlignment="1" applyProtection="1">
      <alignment horizontal="center" vertical="center"/>
      <protection locked="0"/>
    </xf>
    <xf numFmtId="0" fontId="3" fillId="24" borderId="32" xfId="0" applyFont="1" applyFill="1" applyBorder="1" applyAlignment="1" applyProtection="1">
      <alignment horizontal="center" vertical="center"/>
      <protection locked="0"/>
    </xf>
    <xf numFmtId="0" fontId="3" fillId="24" borderId="16" xfId="0" applyFont="1" applyFill="1" applyBorder="1" applyAlignment="1" applyProtection="1">
      <alignment horizontal="center" vertical="center"/>
      <protection locked="0"/>
    </xf>
    <xf numFmtId="0" fontId="3" fillId="24" borderId="102" xfId="0" applyFont="1" applyFill="1" applyBorder="1" applyAlignment="1" applyProtection="1">
      <alignment horizontal="center" vertical="center"/>
      <protection locked="0"/>
    </xf>
    <xf numFmtId="0" fontId="27" fillId="20" borderId="85" xfId="0" applyFont="1" applyFill="1" applyBorder="1" applyAlignment="1">
      <alignment horizontal="center" vertical="center"/>
    </xf>
    <xf numFmtId="0" fontId="27" fillId="20" borderId="185" xfId="0" applyFont="1" applyFill="1" applyBorder="1" applyAlignment="1">
      <alignment horizontal="center" vertical="center"/>
    </xf>
    <xf numFmtId="0" fontId="27" fillId="20" borderId="126" xfId="0" applyFont="1" applyFill="1" applyBorder="1" applyAlignment="1">
      <alignment horizontal="center" vertical="center"/>
    </xf>
    <xf numFmtId="0" fontId="27" fillId="20" borderId="69" xfId="0" applyFont="1" applyFill="1" applyBorder="1" applyAlignment="1">
      <alignment horizontal="center" vertical="center"/>
    </xf>
    <xf numFmtId="0" fontId="27" fillId="20" borderId="0" xfId="0" applyFont="1" applyFill="1" applyBorder="1" applyAlignment="1">
      <alignment horizontal="center" vertical="center"/>
    </xf>
    <xf numFmtId="0" fontId="27" fillId="20" borderId="70" xfId="0" applyFont="1" applyFill="1" applyBorder="1" applyAlignment="1">
      <alignment horizontal="center" vertical="center"/>
    </xf>
    <xf numFmtId="0" fontId="3" fillId="19" borderId="185" xfId="0" applyFont="1" applyFill="1" applyBorder="1" applyAlignment="1">
      <alignment horizontal="left"/>
    </xf>
    <xf numFmtId="0" fontId="0" fillId="0" borderId="36"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68" xfId="0" applyFont="1" applyBorder="1" applyAlignment="1" applyProtection="1">
      <alignment horizontal="center" vertical="center"/>
      <protection locked="0"/>
    </xf>
    <xf numFmtId="0" fontId="0" fillId="19" borderId="136" xfId="0" applyFont="1" applyFill="1" applyBorder="1" applyAlignment="1">
      <alignment horizontal="center" vertical="center"/>
    </xf>
    <xf numFmtId="0" fontId="0" fillId="19" borderId="137" xfId="0" applyFont="1" applyFill="1" applyBorder="1" applyAlignment="1">
      <alignment horizontal="center" vertical="center"/>
    </xf>
    <xf numFmtId="0" fontId="26" fillId="19" borderId="65" xfId="0" applyFont="1" applyFill="1" applyBorder="1" applyAlignment="1">
      <alignment horizontal="left" vertical="center" wrapText="1"/>
    </xf>
    <xf numFmtId="0" fontId="26" fillId="19" borderId="174" xfId="0" applyFont="1" applyFill="1" applyBorder="1" applyAlignment="1">
      <alignment horizontal="left" vertical="center" wrapText="1"/>
    </xf>
    <xf numFmtId="0" fontId="48" fillId="19" borderId="46" xfId="0" applyFont="1" applyFill="1" applyBorder="1" applyAlignment="1">
      <alignment horizontal="right" vertical="center" wrapText="1" indent="2"/>
    </xf>
    <xf numFmtId="0" fontId="48" fillId="19" borderId="128" xfId="0" applyFont="1" applyFill="1" applyBorder="1" applyAlignment="1">
      <alignment horizontal="right" indent="2"/>
    </xf>
    <xf numFmtId="0" fontId="48" fillId="19" borderId="74" xfId="0" applyFont="1" applyFill="1" applyBorder="1" applyAlignment="1">
      <alignment horizontal="right" indent="2"/>
    </xf>
    <xf numFmtId="0" fontId="28" fillId="19" borderId="50" xfId="0" applyFont="1" applyFill="1" applyBorder="1" applyAlignment="1">
      <alignment horizontal="right" vertical="center" wrapText="1" indent="2"/>
    </xf>
    <xf numFmtId="0" fontId="6" fillId="19" borderId="146" xfId="0" applyFont="1" applyFill="1" applyBorder="1" applyAlignment="1">
      <alignment horizontal="right" indent="2"/>
    </xf>
    <xf numFmtId="0" fontId="6" fillId="19" borderId="62" xfId="0" applyFont="1" applyFill="1" applyBorder="1" applyAlignment="1">
      <alignment horizontal="right" indent="2"/>
    </xf>
    <xf numFmtId="0" fontId="0" fillId="19" borderId="133" xfId="0" applyFont="1" applyFill="1" applyBorder="1" applyAlignment="1">
      <alignment horizontal="center" vertical="center"/>
    </xf>
    <xf numFmtId="0" fontId="0" fillId="19" borderId="125" xfId="0" applyFont="1" applyFill="1" applyBorder="1" applyAlignment="1">
      <alignment horizontal="center" vertical="center"/>
    </xf>
    <xf numFmtId="0" fontId="26" fillId="19" borderId="22" xfId="0" applyFont="1" applyFill="1" applyBorder="1" applyAlignment="1">
      <alignment horizontal="left" vertical="center" wrapText="1"/>
    </xf>
    <xf numFmtId="0" fontId="26" fillId="19" borderId="11" xfId="0" applyFont="1" applyFill="1" applyBorder="1" applyAlignment="1">
      <alignment horizontal="left" vertical="center" wrapText="1"/>
    </xf>
    <xf numFmtId="0" fontId="10" fillId="3" borderId="38" xfId="0" applyFont="1" applyFill="1" applyBorder="1" applyAlignment="1">
      <alignment horizontal="center" vertical="center"/>
    </xf>
    <xf numFmtId="0" fontId="10" fillId="3" borderId="42"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58" xfId="0" applyFont="1" applyFill="1" applyBorder="1" applyAlignment="1">
      <alignment horizontal="center" vertical="center"/>
    </xf>
    <xf numFmtId="0" fontId="10" fillId="3" borderId="40" xfId="0" applyFont="1" applyFill="1" applyBorder="1" applyAlignment="1">
      <alignment horizontal="center" vertical="center"/>
    </xf>
    <xf numFmtId="0" fontId="0" fillId="0" borderId="11"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23" borderId="20" xfId="0" applyFont="1" applyFill="1" applyBorder="1" applyAlignment="1">
      <alignment horizontal="center" vertical="top"/>
    </xf>
    <xf numFmtId="0" fontId="3" fillId="0" borderId="13" xfId="0" applyFont="1" applyBorder="1"/>
    <xf numFmtId="0" fontId="3" fillId="0" borderId="110" xfId="0" applyFont="1" applyBorder="1"/>
    <xf numFmtId="0" fontId="10" fillId="3" borderId="37" xfId="0" applyFont="1" applyFill="1" applyBorder="1" applyAlignment="1">
      <alignment horizontal="center" vertical="center"/>
    </xf>
    <xf numFmtId="0" fontId="10" fillId="3" borderId="39" xfId="0" applyFont="1" applyFill="1" applyBorder="1" applyAlignment="1">
      <alignment horizontal="center" vertical="center"/>
    </xf>
    <xf numFmtId="0" fontId="0" fillId="19" borderId="134" xfId="0" applyFont="1" applyFill="1" applyBorder="1" applyAlignment="1">
      <alignment horizontal="center" vertical="center"/>
    </xf>
    <xf numFmtId="0" fontId="27" fillId="6" borderId="0" xfId="0" applyFont="1" applyFill="1" applyBorder="1" applyAlignment="1">
      <alignment horizontal="center"/>
    </xf>
    <xf numFmtId="0" fontId="3" fillId="0" borderId="185" xfId="0" applyFont="1" applyBorder="1"/>
    <xf numFmtId="0" fontId="12" fillId="0" borderId="198" xfId="0" applyFont="1" applyBorder="1" applyAlignment="1" applyProtection="1">
      <alignment horizontal="center" vertical="center"/>
      <protection locked="0"/>
    </xf>
    <xf numFmtId="0" fontId="3" fillId="0" borderId="129" xfId="0" applyFont="1" applyBorder="1" applyAlignment="1" applyProtection="1">
      <alignment horizontal="center" vertical="center"/>
      <protection locked="0"/>
    </xf>
    <xf numFmtId="0" fontId="26" fillId="19" borderId="142" xfId="0" applyFont="1" applyFill="1" applyBorder="1" applyAlignment="1">
      <alignment horizontal="left" vertical="center" wrapText="1"/>
    </xf>
    <xf numFmtId="0" fontId="3" fillId="19" borderId="144" xfId="0" applyFont="1" applyFill="1" applyBorder="1"/>
    <xf numFmtId="0" fontId="3" fillId="19" borderId="184" xfId="0" applyFont="1" applyFill="1" applyBorder="1"/>
    <xf numFmtId="0" fontId="12" fillId="0" borderId="140" xfId="0" applyFont="1" applyBorder="1" applyAlignment="1" applyProtection="1">
      <alignment horizontal="center" vertical="center"/>
      <protection locked="0"/>
    </xf>
    <xf numFmtId="0" fontId="3" fillId="0" borderId="185" xfId="0" applyFont="1" applyBorder="1" applyAlignment="1" applyProtection="1">
      <alignment horizontal="center" vertical="center"/>
      <protection locked="0"/>
    </xf>
    <xf numFmtId="0" fontId="12" fillId="0" borderId="199" xfId="0" applyFont="1" applyBorder="1" applyAlignment="1" applyProtection="1">
      <alignment horizontal="center" vertical="center"/>
      <protection locked="0"/>
    </xf>
    <xf numFmtId="0" fontId="3" fillId="0" borderId="200" xfId="0" applyFont="1" applyBorder="1" applyAlignment="1" applyProtection="1">
      <alignment horizontal="center" vertical="center"/>
      <protection locked="0"/>
    </xf>
    <xf numFmtId="0" fontId="12" fillId="0" borderId="148" xfId="0" applyFont="1" applyBorder="1" applyAlignment="1" applyProtection="1">
      <alignment horizontal="center" vertical="center"/>
      <protection locked="0"/>
    </xf>
    <xf numFmtId="0" fontId="3" fillId="0" borderId="146" xfId="0" applyFont="1" applyBorder="1" applyAlignment="1" applyProtection="1">
      <alignment horizontal="center" vertical="center"/>
      <protection locked="0"/>
    </xf>
    <xf numFmtId="0" fontId="12" fillId="0" borderId="142" xfId="0" applyFont="1" applyBorder="1" applyAlignment="1" applyProtection="1">
      <alignment horizontal="center" vertical="center"/>
      <protection locked="0"/>
    </xf>
    <xf numFmtId="0" fontId="3" fillId="0" borderId="144" xfId="0" applyFont="1" applyBorder="1" applyAlignment="1" applyProtection="1">
      <alignment horizontal="center" vertical="center"/>
      <protection locked="0"/>
    </xf>
    <xf numFmtId="0" fontId="12" fillId="0" borderId="176" xfId="0" applyFont="1" applyBorder="1" applyAlignment="1" applyProtection="1">
      <alignment horizontal="center" vertical="center"/>
      <protection locked="0"/>
    </xf>
    <xf numFmtId="0" fontId="3" fillId="0" borderId="131" xfId="0" applyFont="1" applyBorder="1" applyAlignment="1" applyProtection="1">
      <alignment horizontal="center" vertical="center"/>
      <protection locked="0"/>
    </xf>
    <xf numFmtId="0" fontId="12" fillId="0" borderId="201" xfId="0" applyFont="1" applyBorder="1" applyAlignment="1" applyProtection="1">
      <alignment horizontal="center" vertical="center"/>
      <protection locked="0"/>
    </xf>
    <xf numFmtId="0" fontId="26" fillId="19" borderId="170" xfId="0" applyFont="1" applyFill="1" applyBorder="1" applyAlignment="1">
      <alignment horizontal="left" vertical="top" wrapText="1"/>
    </xf>
    <xf numFmtId="0" fontId="26" fillId="19" borderId="76" xfId="0" applyFont="1" applyFill="1" applyBorder="1" applyAlignment="1">
      <alignment horizontal="left" vertical="top" wrapText="1"/>
    </xf>
    <xf numFmtId="0" fontId="31" fillId="19" borderId="148" xfId="0" applyFont="1" applyFill="1" applyBorder="1" applyAlignment="1">
      <alignment horizontal="right" vertical="center" wrapText="1" indent="1"/>
    </xf>
    <xf numFmtId="0" fontId="6" fillId="19" borderId="146" xfId="0" applyFont="1" applyFill="1" applyBorder="1" applyAlignment="1">
      <alignment horizontal="right" indent="1"/>
    </xf>
    <xf numFmtId="0" fontId="6" fillId="19" borderId="62" xfId="0" applyFont="1" applyFill="1" applyBorder="1" applyAlignment="1">
      <alignment horizontal="right" indent="1"/>
    </xf>
    <xf numFmtId="0" fontId="26" fillId="19" borderId="144" xfId="0" applyFont="1" applyFill="1" applyBorder="1" applyAlignment="1">
      <alignment horizontal="left" vertical="center" wrapText="1"/>
    </xf>
    <xf numFmtId="0" fontId="26" fillId="19" borderId="184" xfId="0" applyFont="1" applyFill="1" applyBorder="1" applyAlignment="1">
      <alignment horizontal="left" vertical="center" wrapText="1"/>
    </xf>
    <xf numFmtId="0" fontId="3" fillId="0" borderId="148" xfId="0" applyFont="1" applyBorder="1" applyAlignment="1" applyProtection="1">
      <alignment horizontal="center" vertical="center"/>
      <protection locked="0"/>
    </xf>
    <xf numFmtId="0" fontId="3" fillId="0" borderId="199" xfId="0" applyFont="1" applyBorder="1" applyAlignment="1" applyProtection="1">
      <alignment horizontal="center" vertical="center"/>
      <protection locked="0"/>
    </xf>
    <xf numFmtId="0" fontId="12" fillId="0" borderId="144" xfId="0" applyFont="1" applyBorder="1" applyAlignment="1" applyProtection="1">
      <alignment horizontal="center" vertical="center"/>
      <protection locked="0"/>
    </xf>
    <xf numFmtId="0" fontId="28" fillId="19" borderId="198" xfId="0" applyFont="1" applyFill="1" applyBorder="1" applyAlignment="1">
      <alignment horizontal="right" vertical="center" wrapText="1" indent="1"/>
    </xf>
    <xf numFmtId="0" fontId="6" fillId="19" borderId="129" xfId="0" applyFont="1" applyFill="1" applyBorder="1" applyAlignment="1">
      <alignment horizontal="right" indent="1"/>
    </xf>
    <xf numFmtId="0" fontId="6" fillId="19" borderId="60" xfId="0" applyFont="1" applyFill="1" applyBorder="1" applyAlignment="1">
      <alignment horizontal="right" indent="1"/>
    </xf>
    <xf numFmtId="0" fontId="28" fillId="19" borderId="148" xfId="0" applyFont="1" applyFill="1" applyBorder="1" applyAlignment="1">
      <alignment horizontal="right" vertical="center" wrapText="1" indent="1"/>
    </xf>
    <xf numFmtId="0" fontId="28" fillId="19" borderId="199" xfId="0" applyFont="1" applyFill="1" applyBorder="1" applyAlignment="1">
      <alignment horizontal="right" vertical="center" wrapText="1" indent="1"/>
    </xf>
    <xf numFmtId="0" fontId="6" fillId="19" borderId="200" xfId="0" applyFont="1" applyFill="1" applyBorder="1" applyAlignment="1">
      <alignment horizontal="right" indent="1"/>
    </xf>
    <xf numFmtId="0" fontId="6" fillId="19" borderId="202" xfId="0" applyFont="1" applyFill="1" applyBorder="1" applyAlignment="1">
      <alignment horizontal="right" indent="1"/>
    </xf>
    <xf numFmtId="0" fontId="3" fillId="0" borderId="198" xfId="0" applyFont="1" applyBorder="1" applyAlignment="1" applyProtection="1">
      <alignment horizontal="center" vertical="center"/>
      <protection locked="0"/>
    </xf>
    <xf numFmtId="0" fontId="3" fillId="0" borderId="128" xfId="0" applyFont="1" applyBorder="1" applyAlignment="1">
      <alignment horizontal="left"/>
    </xf>
    <xf numFmtId="0" fontId="3" fillId="0" borderId="74" xfId="0" applyFont="1" applyBorder="1" applyAlignment="1">
      <alignment horizontal="left"/>
    </xf>
    <xf numFmtId="0" fontId="69" fillId="2" borderId="180" xfId="0" applyFont="1" applyFill="1" applyBorder="1" applyAlignment="1">
      <alignment horizontal="center" vertical="center"/>
    </xf>
    <xf numFmtId="0" fontId="69" fillId="2" borderId="182" xfId="0" applyFont="1" applyFill="1" applyBorder="1" applyAlignment="1">
      <alignment horizontal="center" vertical="center"/>
    </xf>
    <xf numFmtId="0" fontId="3" fillId="19" borderId="185" xfId="0" applyFont="1" applyFill="1" applyBorder="1"/>
    <xf numFmtId="0" fontId="3" fillId="19" borderId="170" xfId="0" applyFont="1" applyFill="1" applyBorder="1"/>
    <xf numFmtId="0" fontId="47" fillId="19" borderId="140" xfId="0" applyFont="1" applyFill="1" applyBorder="1" applyAlignment="1">
      <alignment horizontal="left" vertical="top" wrapText="1"/>
    </xf>
    <xf numFmtId="0" fontId="5" fillId="19" borderId="185" xfId="0" applyFont="1" applyFill="1" applyBorder="1"/>
    <xf numFmtId="0" fontId="5" fillId="19" borderId="170" xfId="0" applyFont="1" applyFill="1" applyBorder="1"/>
    <xf numFmtId="0" fontId="12" fillId="0" borderId="155"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3" fillId="0" borderId="25" xfId="0" applyFont="1" applyBorder="1" applyAlignment="1">
      <alignment horizontal="left" vertical="center" wrapText="1"/>
    </xf>
    <xf numFmtId="0" fontId="33" fillId="0" borderId="124" xfId="0" applyFont="1" applyBorder="1" applyAlignment="1">
      <alignment horizontal="left" vertical="center" wrapText="1"/>
    </xf>
    <xf numFmtId="0" fontId="50" fillId="3" borderId="25" xfId="0" applyFont="1" applyFill="1" applyBorder="1" applyAlignment="1">
      <alignment horizontal="center" vertical="center" wrapText="1"/>
    </xf>
    <xf numFmtId="0" fontId="50" fillId="3" borderId="101" xfId="0" applyFont="1" applyFill="1" applyBorder="1" applyAlignment="1">
      <alignment horizontal="center" vertical="center" wrapText="1"/>
    </xf>
    <xf numFmtId="0" fontId="32" fillId="19" borderId="18" xfId="0" applyFont="1" applyFill="1" applyBorder="1" applyAlignment="1">
      <alignment horizontal="right" vertical="top" indent="2"/>
    </xf>
    <xf numFmtId="0" fontId="32" fillId="19" borderId="14" xfId="0" applyFont="1" applyFill="1" applyBorder="1" applyAlignment="1">
      <alignment horizontal="right" vertical="top" indent="2"/>
    </xf>
    <xf numFmtId="0" fontId="32" fillId="19" borderId="19" xfId="0" applyFont="1" applyFill="1" applyBorder="1" applyAlignment="1">
      <alignment horizontal="right" vertical="top" indent="2"/>
    </xf>
    <xf numFmtId="0" fontId="57" fillId="3" borderId="32" xfId="0" applyFont="1" applyFill="1" applyBorder="1" applyAlignment="1">
      <alignment horizontal="center"/>
    </xf>
    <xf numFmtId="0" fontId="57" fillId="3" borderId="16" xfId="0" applyFont="1" applyFill="1" applyBorder="1" applyAlignment="1">
      <alignment horizontal="center"/>
    </xf>
    <xf numFmtId="0" fontId="57" fillId="3" borderId="102" xfId="0" applyFont="1" applyFill="1" applyBorder="1" applyAlignment="1">
      <alignment horizontal="center"/>
    </xf>
    <xf numFmtId="0" fontId="50" fillId="3" borderId="36" xfId="0" applyFont="1" applyFill="1" applyBorder="1" applyAlignment="1">
      <alignment horizontal="center"/>
    </xf>
    <xf numFmtId="0" fontId="50" fillId="3" borderId="1" xfId="0" applyFont="1" applyFill="1" applyBorder="1" applyAlignment="1">
      <alignment horizontal="center"/>
    </xf>
    <xf numFmtId="0" fontId="50" fillId="3" borderId="68" xfId="0" applyFont="1" applyFill="1" applyBorder="1" applyAlignment="1">
      <alignment horizontal="center"/>
    </xf>
    <xf numFmtId="0" fontId="3" fillId="0" borderId="20" xfId="0" applyFont="1" applyBorder="1" applyAlignment="1">
      <alignment horizontal="center"/>
    </xf>
    <xf numFmtId="0" fontId="3" fillId="0" borderId="13" xfId="0" applyFont="1" applyBorder="1" applyAlignment="1">
      <alignment horizontal="center"/>
    </xf>
    <xf numFmtId="0" fontId="3" fillId="0" borderId="110" xfId="0" applyFont="1" applyBorder="1" applyAlignment="1">
      <alignment horizontal="center"/>
    </xf>
    <xf numFmtId="0" fontId="0" fillId="0" borderId="33" xfId="0" applyFont="1" applyBorder="1" applyAlignment="1">
      <alignment horizontal="center" vertical="center"/>
    </xf>
    <xf numFmtId="0" fontId="0" fillId="0" borderId="123" xfId="0" applyFont="1" applyBorder="1" applyAlignment="1">
      <alignment horizontal="center" vertical="center"/>
    </xf>
    <xf numFmtId="0" fontId="0" fillId="0" borderId="195" xfId="0" applyFont="1" applyBorder="1" applyAlignment="1">
      <alignment horizontal="center" vertical="center"/>
    </xf>
    <xf numFmtId="0" fontId="26" fillId="0" borderId="25" xfId="0" applyFont="1" applyBorder="1" applyAlignment="1">
      <alignment horizontal="left" vertical="center"/>
    </xf>
    <xf numFmtId="0" fontId="4" fillId="18" borderId="37" xfId="0" applyFont="1" applyFill="1" applyBorder="1" applyAlignment="1">
      <alignment horizontal="center" vertical="center"/>
    </xf>
    <xf numFmtId="0" fontId="4" fillId="18" borderId="38" xfId="0" applyFont="1" applyFill="1" applyBorder="1" applyAlignment="1">
      <alignment horizontal="center" vertical="center"/>
    </xf>
    <xf numFmtId="0" fontId="4" fillId="18" borderId="39" xfId="0" applyFont="1" applyFill="1" applyBorder="1" applyAlignment="1">
      <alignment horizontal="center" vertical="center"/>
    </xf>
    <xf numFmtId="0" fontId="26" fillId="19" borderId="37" xfId="0" applyFont="1" applyFill="1" applyBorder="1" applyAlignment="1">
      <alignment horizontal="left" vertical="center" wrapText="1"/>
    </xf>
    <xf numFmtId="0" fontId="3" fillId="19" borderId="38" xfId="0" applyFont="1" applyFill="1" applyBorder="1" applyAlignment="1">
      <alignment horizontal="left"/>
    </xf>
    <xf numFmtId="0" fontId="3" fillId="19" borderId="42" xfId="0" applyFont="1" applyFill="1" applyBorder="1" applyAlignment="1">
      <alignment horizontal="left"/>
    </xf>
    <xf numFmtId="0" fontId="12" fillId="0" borderId="37"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19" borderId="21" xfId="0" applyFont="1" applyFill="1" applyBorder="1" applyAlignment="1">
      <alignment horizontal="right" vertical="top" wrapText="1" indent="2"/>
    </xf>
    <xf numFmtId="166" fontId="7" fillId="0" borderId="19" xfId="1" applyNumberFormat="1" applyFont="1" applyBorder="1" applyAlignment="1" applyProtection="1">
      <alignment horizontal="right" vertical="center"/>
      <protection locked="0"/>
    </xf>
    <xf numFmtId="166" fontId="7" fillId="0" borderId="189" xfId="1" applyNumberFormat="1" applyFont="1" applyBorder="1" applyAlignment="1" applyProtection="1">
      <alignment horizontal="right" vertical="center"/>
      <protection locked="0"/>
    </xf>
    <xf numFmtId="166" fontId="7" fillId="0" borderId="190" xfId="1" applyNumberFormat="1" applyFont="1" applyBorder="1" applyAlignment="1" applyProtection="1">
      <alignment horizontal="right" vertical="center"/>
      <protection locked="0"/>
    </xf>
    <xf numFmtId="0" fontId="3" fillId="0" borderId="20" xfId="0" applyFont="1" applyBorder="1" applyAlignment="1">
      <alignment horizontal="center" vertical="center"/>
    </xf>
    <xf numFmtId="0" fontId="3" fillId="0" borderId="13" xfId="0" applyFont="1" applyBorder="1" applyAlignment="1">
      <alignment horizontal="center" vertical="center"/>
    </xf>
    <xf numFmtId="0" fontId="3" fillId="0" borderId="110" xfId="0" applyFont="1" applyBorder="1" applyAlignment="1">
      <alignment horizontal="center" vertical="center"/>
    </xf>
    <xf numFmtId="0" fontId="0" fillId="0" borderId="20" xfId="0" applyFont="1" applyBorder="1" applyAlignment="1">
      <alignment horizontal="center" vertical="center"/>
    </xf>
    <xf numFmtId="0" fontId="0" fillId="0" borderId="13" xfId="0" applyFont="1" applyBorder="1" applyAlignment="1">
      <alignment horizontal="center" vertical="center"/>
    </xf>
    <xf numFmtId="0" fontId="0" fillId="0" borderId="110" xfId="0" applyFont="1" applyBorder="1" applyAlignment="1">
      <alignment horizontal="center" vertical="center"/>
    </xf>
    <xf numFmtId="0" fontId="55" fillId="3" borderId="148" xfId="0" applyFont="1" applyFill="1" applyBorder="1" applyAlignment="1">
      <alignment horizontal="center" vertical="center" wrapText="1"/>
    </xf>
    <xf numFmtId="0" fontId="55" fillId="3" borderId="146" xfId="0" applyFont="1" applyFill="1" applyBorder="1" applyAlignment="1">
      <alignment horizontal="center" vertical="center" wrapText="1"/>
    </xf>
    <xf numFmtId="0" fontId="55" fillId="3" borderId="62" xfId="0" applyFont="1" applyFill="1" applyBorder="1" applyAlignment="1">
      <alignment horizontal="center" vertical="center" wrapText="1"/>
    </xf>
    <xf numFmtId="14" fontId="54" fillId="0" borderId="148" xfId="0" applyNumberFormat="1" applyFont="1" applyBorder="1" applyAlignment="1">
      <alignment horizontal="center" vertical="center" wrapText="1"/>
    </xf>
    <xf numFmtId="14" fontId="54" fillId="0" borderId="146" xfId="0" applyNumberFormat="1" applyFont="1" applyBorder="1" applyAlignment="1">
      <alignment horizontal="center" vertical="center" wrapText="1"/>
    </xf>
    <xf numFmtId="14" fontId="54" fillId="0" borderId="112" xfId="0" applyNumberFormat="1" applyFont="1" applyBorder="1" applyAlignment="1">
      <alignment horizontal="center" vertical="center" wrapText="1"/>
    </xf>
    <xf numFmtId="0" fontId="16" fillId="3" borderId="37" xfId="0" applyFont="1" applyFill="1" applyBorder="1" applyAlignment="1">
      <alignment horizontal="left"/>
    </xf>
    <xf numFmtId="0" fontId="16" fillId="3" borderId="39" xfId="0" applyFont="1" applyFill="1" applyBorder="1" applyAlignment="1">
      <alignment horizontal="left"/>
    </xf>
    <xf numFmtId="166" fontId="46" fillId="0" borderId="69" xfId="1" applyNumberFormat="1" applyFont="1" applyBorder="1" applyAlignment="1">
      <alignment horizontal="center" vertical="center"/>
    </xf>
    <xf numFmtId="166" fontId="46" fillId="0" borderId="0" xfId="1" applyNumberFormat="1" applyFont="1" applyBorder="1" applyAlignment="1">
      <alignment horizontal="center" vertical="center"/>
    </xf>
    <xf numFmtId="166" fontId="46" fillId="0" borderId="70" xfId="1" applyNumberFormat="1" applyFont="1" applyBorder="1" applyAlignment="1">
      <alignment horizontal="center" vertical="center"/>
    </xf>
    <xf numFmtId="43" fontId="6" fillId="0" borderId="27" xfId="1" applyFont="1" applyBorder="1" applyAlignment="1">
      <alignment horizontal="center" vertical="center" wrapText="1"/>
    </xf>
    <xf numFmtId="43" fontId="6" fillId="0" borderId="11" xfId="1" applyFont="1" applyBorder="1" applyAlignment="1">
      <alignment horizontal="center" vertical="center" wrapText="1"/>
    </xf>
    <xf numFmtId="43" fontId="6" fillId="0" borderId="22" xfId="1" applyFont="1" applyBorder="1" applyAlignment="1">
      <alignment horizontal="center" vertical="center" wrapText="1"/>
    </xf>
    <xf numFmtId="43" fontId="6" fillId="0" borderId="24" xfId="1" applyFont="1" applyBorder="1" applyAlignment="1">
      <alignment horizontal="center" vertical="center" wrapText="1"/>
    </xf>
    <xf numFmtId="43" fontId="6" fillId="0" borderId="94" xfId="1" applyFont="1" applyBorder="1" applyAlignment="1">
      <alignment horizontal="center" vertical="center" wrapText="1"/>
    </xf>
    <xf numFmtId="43" fontId="6" fillId="0" borderId="12" xfId="1" applyFont="1" applyBorder="1" applyAlignment="1">
      <alignment horizontal="center" vertical="center" wrapText="1"/>
    </xf>
    <xf numFmtId="167" fontId="5" fillId="0" borderId="198" xfId="0" applyNumberFormat="1" applyFont="1" applyBorder="1" applyAlignment="1">
      <alignment horizontal="center" vertical="center" wrapText="1"/>
    </xf>
    <xf numFmtId="167" fontId="5" fillId="0" borderId="206" xfId="0" applyNumberFormat="1" applyFont="1" applyBorder="1" applyAlignment="1">
      <alignment horizontal="center" vertical="center"/>
    </xf>
    <xf numFmtId="0" fontId="28" fillId="0" borderId="146" xfId="0" applyFont="1" applyBorder="1" applyAlignment="1">
      <alignment horizontal="right" vertical="top" wrapText="1" indent="1"/>
    </xf>
    <xf numFmtId="0" fontId="3" fillId="0" borderId="146" xfId="0" applyFont="1" applyBorder="1" applyAlignment="1">
      <alignment horizontal="right" indent="1"/>
    </xf>
    <xf numFmtId="167" fontId="5" fillId="0" borderId="209" xfId="0" applyNumberFormat="1" applyFont="1" applyBorder="1" applyAlignment="1">
      <alignment horizontal="center" vertical="center" wrapText="1"/>
    </xf>
    <xf numFmtId="167" fontId="5" fillId="0" borderId="210" xfId="0" applyNumberFormat="1" applyFont="1" applyBorder="1" applyAlignment="1">
      <alignment horizontal="center" vertical="center"/>
    </xf>
    <xf numFmtId="167" fontId="5" fillId="0" borderId="211" xfId="0" applyNumberFormat="1" applyFont="1" applyBorder="1" applyAlignment="1">
      <alignment horizontal="center" vertical="center" wrapText="1"/>
    </xf>
    <xf numFmtId="167" fontId="5" fillId="0" borderId="78" xfId="0" applyNumberFormat="1" applyFont="1" applyBorder="1" applyAlignment="1">
      <alignment horizontal="center" vertical="center"/>
    </xf>
    <xf numFmtId="0" fontId="29" fillId="0" borderId="149" xfId="0" applyFont="1" applyBorder="1" applyAlignment="1">
      <alignment horizontal="right" vertical="top" wrapText="1" indent="1"/>
    </xf>
    <xf numFmtId="0" fontId="3" fillId="0" borderId="149" xfId="0" applyFont="1" applyBorder="1" applyAlignment="1">
      <alignment horizontal="right" indent="1"/>
    </xf>
    <xf numFmtId="167" fontId="54" fillId="5" borderId="203" xfId="0" applyNumberFormat="1" applyFont="1" applyFill="1" applyBorder="1" applyAlignment="1">
      <alignment horizontal="center" vertical="center" wrapText="1"/>
    </xf>
    <xf numFmtId="0" fontId="54" fillId="5" borderId="95" xfId="0" applyFont="1" applyFill="1" applyBorder="1" applyAlignment="1">
      <alignment horizontal="center" vertical="center"/>
    </xf>
    <xf numFmtId="167" fontId="54" fillId="5" borderId="55" xfId="0" applyNumberFormat="1" applyFont="1" applyFill="1" applyBorder="1" applyAlignment="1">
      <alignment horizontal="center" vertical="center" wrapText="1"/>
    </xf>
    <xf numFmtId="0" fontId="54" fillId="5" borderId="96" xfId="0" applyFont="1" applyFill="1" applyBorder="1" applyAlignment="1">
      <alignment horizontal="center" vertical="center"/>
    </xf>
    <xf numFmtId="0" fontId="35" fillId="23" borderId="36" xfId="0" applyFont="1" applyFill="1" applyBorder="1" applyAlignment="1">
      <alignment horizontal="center" vertical="center" wrapText="1"/>
    </xf>
    <xf numFmtId="0" fontId="35" fillId="23" borderId="68" xfId="0" applyFont="1" applyFill="1" applyBorder="1" applyAlignment="1">
      <alignment horizontal="center" vertical="center" wrapText="1"/>
    </xf>
    <xf numFmtId="0" fontId="35" fillId="23" borderId="214" xfId="0" applyFont="1" applyFill="1" applyBorder="1" applyAlignment="1">
      <alignment horizontal="center" vertical="center" wrapText="1"/>
    </xf>
    <xf numFmtId="0" fontId="35" fillId="23" borderId="215" xfId="0" applyFont="1" applyFill="1" applyBorder="1" applyAlignment="1">
      <alignment horizontal="center" vertical="center" wrapText="1"/>
    </xf>
    <xf numFmtId="0" fontId="27" fillId="23" borderId="0" xfId="0" applyFont="1" applyFill="1" applyBorder="1" applyAlignment="1">
      <alignment horizontal="center" vertical="center"/>
    </xf>
    <xf numFmtId="0" fontId="3" fillId="0" borderId="0" xfId="0" applyFont="1" applyBorder="1"/>
    <xf numFmtId="0" fontId="3" fillId="0" borderId="70" xfId="0" applyFont="1" applyBorder="1"/>
    <xf numFmtId="0" fontId="27" fillId="6" borderId="144" xfId="0" applyFont="1" applyFill="1" applyBorder="1" applyAlignment="1">
      <alignment horizontal="center" vertical="center" wrapText="1"/>
    </xf>
    <xf numFmtId="0" fontId="3" fillId="0" borderId="144" xfId="0" applyFont="1" applyBorder="1"/>
    <xf numFmtId="0" fontId="3" fillId="0" borderId="184" xfId="0" applyFont="1" applyBorder="1"/>
    <xf numFmtId="167" fontId="5" fillId="0" borderId="20" xfId="0" applyNumberFormat="1" applyFont="1" applyFill="1" applyBorder="1" applyAlignment="1">
      <alignment horizontal="center" vertical="center" wrapText="1"/>
    </xf>
    <xf numFmtId="167" fontId="5" fillId="0" borderId="106" xfId="0" applyNumberFormat="1" applyFont="1" applyFill="1" applyBorder="1" applyAlignment="1">
      <alignment horizontal="center" vertical="center" wrapText="1"/>
    </xf>
    <xf numFmtId="167" fontId="5" fillId="0" borderId="17" xfId="0" applyNumberFormat="1" applyFont="1" applyFill="1" applyBorder="1" applyAlignment="1">
      <alignment horizontal="center" vertical="center" wrapText="1"/>
    </xf>
    <xf numFmtId="167" fontId="5" fillId="0" borderId="13" xfId="0" applyNumberFormat="1" applyFont="1" applyFill="1" applyBorder="1" applyAlignment="1">
      <alignment horizontal="center" vertical="center" wrapText="1"/>
    </xf>
    <xf numFmtId="167" fontId="5" fillId="0" borderId="87" xfId="0" applyNumberFormat="1" applyFont="1" applyBorder="1" applyAlignment="1">
      <alignment horizontal="center" vertical="center" wrapText="1"/>
    </xf>
    <xf numFmtId="167" fontId="5" fillId="0" borderId="8" xfId="0" applyNumberFormat="1" applyFont="1" applyBorder="1" applyAlignment="1">
      <alignment horizontal="center" vertical="center" wrapText="1"/>
    </xf>
    <xf numFmtId="0" fontId="27" fillId="6" borderId="142" xfId="0" applyFont="1" applyFill="1" applyBorder="1" applyAlignment="1">
      <alignment horizontal="center" vertical="center" wrapText="1"/>
    </xf>
    <xf numFmtId="0" fontId="27" fillId="6" borderId="140" xfId="0" applyFont="1" applyFill="1" applyBorder="1" applyAlignment="1">
      <alignment horizontal="center" vertical="center" wrapText="1"/>
    </xf>
    <xf numFmtId="0" fontId="3" fillId="0" borderId="126" xfId="0" applyFont="1" applyBorder="1"/>
    <xf numFmtId="0" fontId="0" fillId="0" borderId="123" xfId="0" applyFont="1" applyFill="1" applyBorder="1" applyAlignment="1" applyProtection="1">
      <alignment horizontal="center" vertical="center"/>
      <protection locked="0"/>
    </xf>
    <xf numFmtId="0" fontId="52" fillId="3" borderId="36" xfId="0" applyFont="1" applyFill="1" applyBorder="1" applyAlignment="1">
      <alignment horizontal="left" wrapText="1"/>
    </xf>
    <xf numFmtId="0" fontId="53" fillId="3" borderId="1" xfId="0" applyFont="1" applyFill="1" applyBorder="1"/>
    <xf numFmtId="0" fontId="3" fillId="0" borderId="208" xfId="0" applyFont="1" applyBorder="1" applyAlignment="1">
      <alignment horizontal="left" indent="1"/>
    </xf>
    <xf numFmtId="0" fontId="3" fillId="0" borderId="80" xfId="0" applyFont="1" applyBorder="1" applyAlignment="1">
      <alignment horizontal="left" indent="1"/>
    </xf>
    <xf numFmtId="0" fontId="28" fillId="0" borderId="152" xfId="0" applyFont="1" applyBorder="1" applyAlignment="1">
      <alignment horizontal="left" indent="1"/>
    </xf>
    <xf numFmtId="0" fontId="28" fillId="0" borderId="146" xfId="0" applyFont="1" applyBorder="1" applyAlignment="1">
      <alignment horizontal="left" indent="1"/>
    </xf>
    <xf numFmtId="0" fontId="28" fillId="0" borderId="183" xfId="0" applyFont="1" applyBorder="1" applyAlignment="1">
      <alignment horizontal="left" indent="1"/>
    </xf>
    <xf numFmtId="167" fontId="5" fillId="0" borderId="118" xfId="0" applyNumberFormat="1" applyFont="1" applyBorder="1" applyAlignment="1">
      <alignment horizontal="center" vertical="center" wrapText="1"/>
    </xf>
    <xf numFmtId="167" fontId="5" fillId="0" borderId="0" xfId="0" applyNumberFormat="1" applyFont="1" applyBorder="1" applyAlignment="1">
      <alignment horizontal="center" vertical="center"/>
    </xf>
    <xf numFmtId="167" fontId="5" fillId="0" borderId="69" xfId="0" applyNumberFormat="1" applyFont="1" applyBorder="1" applyAlignment="1">
      <alignment horizontal="center" vertical="center" wrapText="1"/>
    </xf>
    <xf numFmtId="167" fontId="5" fillId="0" borderId="70" xfId="0" applyNumberFormat="1" applyFont="1" applyBorder="1" applyAlignment="1">
      <alignment horizontal="center" vertical="center"/>
    </xf>
    <xf numFmtId="0" fontId="11" fillId="3" borderId="42" xfId="0" applyFont="1" applyFill="1" applyBorder="1" applyAlignment="1">
      <alignment horizontal="center"/>
    </xf>
    <xf numFmtId="0" fontId="11" fillId="3" borderId="123" xfId="0" applyFont="1" applyFill="1" applyBorder="1" applyAlignment="1">
      <alignment horizontal="center"/>
    </xf>
    <xf numFmtId="0" fontId="11" fillId="3" borderId="195" xfId="0" applyFont="1" applyFill="1" applyBorder="1" applyAlignment="1">
      <alignment horizontal="center"/>
    </xf>
    <xf numFmtId="0" fontId="11" fillId="19" borderId="20" xfId="0" applyFont="1" applyFill="1" applyBorder="1" applyAlignment="1">
      <alignment horizontal="center"/>
    </xf>
    <xf numFmtId="0" fontId="11" fillId="19" borderId="13" xfId="0" applyFont="1" applyFill="1" applyBorder="1" applyAlignment="1">
      <alignment horizontal="center"/>
    </xf>
    <xf numFmtId="0" fontId="11" fillId="19" borderId="110" xfId="0" applyFont="1" applyFill="1" applyBorder="1" applyAlignment="1">
      <alignment horizontal="center"/>
    </xf>
    <xf numFmtId="14" fontId="0" fillId="0" borderId="66" xfId="0" applyNumberFormat="1" applyFont="1" applyFill="1" applyBorder="1" applyAlignment="1" applyProtection="1">
      <alignment horizontal="center" vertical="center" wrapText="1"/>
      <protection locked="0"/>
    </xf>
    <xf numFmtId="14" fontId="0" fillId="0" borderId="81" xfId="0" applyNumberFormat="1" applyFont="1" applyFill="1" applyBorder="1" applyAlignment="1" applyProtection="1">
      <alignment horizontal="center" vertical="center" wrapText="1"/>
      <protection locked="0"/>
    </xf>
    <xf numFmtId="14" fontId="0" fillId="0" borderId="204" xfId="0" applyNumberFormat="1" applyFont="1" applyFill="1" applyBorder="1" applyAlignment="1" applyProtection="1">
      <alignment horizontal="center" vertical="center" wrapText="1"/>
      <protection locked="0"/>
    </xf>
    <xf numFmtId="49" fontId="20" fillId="0" borderId="0" xfId="0" applyNumberFormat="1" applyFont="1" applyFill="1" applyAlignment="1">
      <alignment horizontal="center" wrapText="1"/>
    </xf>
    <xf numFmtId="0" fontId="0" fillId="19" borderId="25" xfId="0" quotePrefix="1" applyFill="1" applyBorder="1" applyAlignment="1">
      <alignment horizontal="left" vertical="top"/>
    </xf>
    <xf numFmtId="0" fontId="0" fillId="19" borderId="124" xfId="0" quotePrefix="1" applyFill="1" applyBorder="1" applyAlignment="1">
      <alignment horizontal="left" vertical="top"/>
    </xf>
    <xf numFmtId="0" fontId="0" fillId="19" borderId="101" xfId="0" quotePrefix="1" applyFill="1" applyBorder="1" applyAlignment="1">
      <alignment horizontal="left" vertical="top"/>
    </xf>
    <xf numFmtId="0" fontId="0" fillId="0" borderId="33" xfId="0" applyFill="1" applyBorder="1" applyAlignment="1" applyProtection="1">
      <alignment horizontal="center" vertical="center"/>
      <protection locked="0"/>
    </xf>
    <xf numFmtId="0" fontId="0" fillId="0" borderId="195" xfId="0" applyFill="1" applyBorder="1" applyAlignment="1" applyProtection="1">
      <alignment horizontal="center" vertical="center"/>
      <protection locked="0"/>
    </xf>
    <xf numFmtId="0" fontId="21" fillId="2" borderId="69" xfId="0" applyFont="1" applyFill="1" applyBorder="1" applyAlignment="1">
      <alignment horizontal="left" vertical="center" wrapText="1"/>
    </xf>
    <xf numFmtId="0" fontId="21" fillId="2" borderId="26" xfId="0" applyFont="1" applyFill="1" applyBorder="1" applyAlignment="1">
      <alignment horizontal="left" vertical="center" wrapText="1"/>
    </xf>
    <xf numFmtId="0" fontId="11" fillId="19" borderId="20" xfId="0" applyFont="1" applyFill="1" applyBorder="1" applyAlignment="1">
      <alignment horizontal="left" vertical="center" wrapText="1"/>
    </xf>
    <xf numFmtId="0" fontId="11" fillId="19" borderId="13" xfId="0" applyFont="1" applyFill="1" applyBorder="1" applyAlignment="1">
      <alignment horizontal="left" vertical="center" wrapText="1"/>
    </xf>
    <xf numFmtId="0" fontId="11" fillId="19" borderId="110" xfId="0" applyFont="1" applyFill="1" applyBorder="1" applyAlignment="1">
      <alignment horizontal="left" vertical="center" wrapText="1"/>
    </xf>
    <xf numFmtId="0" fontId="16" fillId="3" borderId="36" xfId="0" applyFont="1" applyFill="1" applyBorder="1" applyAlignment="1">
      <alignment horizontal="center" vertical="center" wrapText="1"/>
    </xf>
    <xf numFmtId="0" fontId="16" fillId="3" borderId="107" xfId="0" applyFont="1" applyFill="1" applyBorder="1" applyAlignment="1">
      <alignment horizontal="center" vertical="center" wrapText="1"/>
    </xf>
    <xf numFmtId="0" fontId="0" fillId="19" borderId="32" xfId="0" applyFill="1" applyBorder="1" applyAlignment="1">
      <alignment horizontal="left" vertical="center"/>
    </xf>
    <xf numFmtId="0" fontId="0" fillId="19" borderId="33" xfId="0" applyFill="1" applyBorder="1" applyAlignment="1">
      <alignment horizontal="left" vertical="top" wrapText="1"/>
    </xf>
    <xf numFmtId="0" fontId="0" fillId="19" borderId="195" xfId="0" applyFill="1" applyBorder="1" applyAlignment="1">
      <alignment horizontal="left" vertical="top" wrapText="1"/>
    </xf>
    <xf numFmtId="0" fontId="0" fillId="0" borderId="33" xfId="0" applyFont="1" applyFill="1" applyBorder="1" applyAlignment="1" applyProtection="1">
      <alignment horizontal="center" vertical="top" wrapText="1"/>
      <protection locked="0"/>
    </xf>
    <xf numFmtId="0" fontId="0" fillId="0" borderId="123" xfId="0" applyFont="1" applyFill="1" applyBorder="1" applyAlignment="1" applyProtection="1">
      <alignment horizontal="center" vertical="top" wrapText="1"/>
      <protection locked="0"/>
    </xf>
    <xf numFmtId="0" fontId="0" fillId="0" borderId="195" xfId="0" applyFont="1" applyFill="1" applyBorder="1" applyAlignment="1" applyProtection="1">
      <alignment horizontal="center" vertical="top" wrapText="1"/>
      <protection locked="0"/>
    </xf>
    <xf numFmtId="0" fontId="22" fillId="4" borderId="36" xfId="0" applyFont="1" applyFill="1" applyBorder="1" applyAlignment="1">
      <alignment horizontal="center"/>
    </xf>
    <xf numFmtId="0" fontId="22" fillId="4" borderId="1" xfId="0" applyFont="1" applyFill="1" applyBorder="1" applyAlignment="1">
      <alignment horizontal="center"/>
    </xf>
    <xf numFmtId="0" fontId="22" fillId="4" borderId="68" xfId="0" applyFont="1" applyFill="1" applyBorder="1" applyAlignment="1">
      <alignment horizontal="center"/>
    </xf>
    <xf numFmtId="0" fontId="22" fillId="4" borderId="69" xfId="0" applyFont="1" applyFill="1" applyBorder="1" applyAlignment="1">
      <alignment horizontal="center"/>
    </xf>
    <xf numFmtId="0" fontId="22" fillId="4" borderId="0" xfId="0" applyFont="1" applyFill="1" applyBorder="1" applyAlignment="1">
      <alignment horizontal="center"/>
    </xf>
    <xf numFmtId="0" fontId="22" fillId="4" borderId="70" xfId="0" applyFont="1" applyFill="1" applyBorder="1" applyAlignment="1">
      <alignment horizontal="center"/>
    </xf>
    <xf numFmtId="0" fontId="0" fillId="19" borderId="66" xfId="0" applyFill="1" applyBorder="1" applyAlignment="1">
      <alignment horizontal="left" vertical="top" wrapText="1"/>
    </xf>
    <xf numFmtId="0" fontId="0" fillId="19" borderId="204" xfId="0" applyFill="1" applyBorder="1" applyAlignment="1">
      <alignment horizontal="left" vertical="top" wrapText="1"/>
    </xf>
    <xf numFmtId="0" fontId="11" fillId="3" borderId="38" xfId="0" applyFont="1" applyFill="1" applyBorder="1" applyAlignment="1">
      <alignment horizontal="center"/>
    </xf>
    <xf numFmtId="0" fontId="0" fillId="0" borderId="35" xfId="0" applyFont="1" applyFill="1" applyBorder="1" applyAlignment="1" applyProtection="1">
      <alignment horizontal="center"/>
      <protection locked="0"/>
    </xf>
    <xf numFmtId="0" fontId="0" fillId="19" borderId="134" xfId="0" applyFont="1" applyFill="1" applyBorder="1" applyAlignment="1">
      <alignment horizontal="left" vertical="center"/>
    </xf>
    <xf numFmtId="0" fontId="11" fillId="3" borderId="194" xfId="0" applyFont="1" applyFill="1" applyBorder="1" applyAlignment="1">
      <alignment horizontal="center"/>
    </xf>
    <xf numFmtId="0" fontId="10" fillId="3" borderId="84" xfId="0" applyFont="1" applyFill="1" applyBorder="1" applyAlignment="1">
      <alignment horizontal="center"/>
    </xf>
    <xf numFmtId="0" fontId="10" fillId="19" borderId="69" xfId="0" applyFont="1" applyFill="1" applyBorder="1" applyAlignment="1">
      <alignment horizontal="center"/>
    </xf>
    <xf numFmtId="0" fontId="10" fillId="19" borderId="0" xfId="0" applyFont="1" applyFill="1" applyBorder="1" applyAlignment="1">
      <alignment horizontal="center"/>
    </xf>
    <xf numFmtId="0" fontId="10" fillId="19" borderId="70" xfId="0" applyFont="1" applyFill="1" applyBorder="1" applyAlignment="1">
      <alignment horizontal="center"/>
    </xf>
    <xf numFmtId="0" fontId="0" fillId="11" borderId="18" xfId="0" applyFont="1" applyFill="1" applyBorder="1" applyAlignment="1" applyProtection="1">
      <alignment horizontal="center"/>
      <protection locked="0"/>
    </xf>
    <xf numFmtId="0" fontId="0" fillId="11" borderId="14" xfId="0" applyFont="1" applyFill="1" applyBorder="1" applyAlignment="1" applyProtection="1">
      <alignment horizontal="center"/>
      <protection locked="0"/>
    </xf>
    <xf numFmtId="0" fontId="11" fillId="4" borderId="106" xfId="0" applyFont="1" applyFill="1" applyBorder="1" applyAlignment="1">
      <alignment horizontal="center"/>
    </xf>
    <xf numFmtId="0" fontId="64" fillId="4" borderId="17" xfId="0" applyFont="1" applyFill="1" applyBorder="1" applyAlignment="1">
      <alignment horizontal="center"/>
    </xf>
    <xf numFmtId="0" fontId="64" fillId="4" borderId="13" xfId="0" applyFont="1" applyFill="1" applyBorder="1" applyAlignment="1">
      <alignment horizontal="center"/>
    </xf>
    <xf numFmtId="0" fontId="64" fillId="4" borderId="106" xfId="0" applyFont="1" applyFill="1" applyBorder="1" applyAlignment="1">
      <alignment horizontal="center"/>
    </xf>
    <xf numFmtId="0" fontId="11" fillId="4" borderId="17" xfId="0" applyFont="1" applyFill="1" applyBorder="1" applyAlignment="1">
      <alignment horizontal="center"/>
    </xf>
    <xf numFmtId="0" fontId="17" fillId="19" borderId="69" xfId="0" applyFont="1" applyFill="1" applyBorder="1" applyAlignment="1">
      <alignment horizontal="center" vertical="top" wrapText="1"/>
    </xf>
    <xf numFmtId="0" fontId="17" fillId="19" borderId="0" xfId="0" applyFont="1" applyFill="1" applyBorder="1" applyAlignment="1">
      <alignment horizontal="center" vertical="top" wrapText="1"/>
    </xf>
    <xf numFmtId="0" fontId="9" fillId="19" borderId="0" xfId="0" applyFont="1" applyFill="1" applyBorder="1"/>
    <xf numFmtId="0" fontId="0" fillId="11" borderId="21" xfId="0" applyFont="1" applyFill="1" applyBorder="1" applyAlignment="1" applyProtection="1">
      <alignment horizontal="center"/>
      <protection locked="0"/>
    </xf>
    <xf numFmtId="0" fontId="0" fillId="11" borderId="22" xfId="0" applyFont="1" applyFill="1" applyBorder="1" applyAlignment="1" applyProtection="1">
      <alignment horizontal="center"/>
      <protection locked="0"/>
    </xf>
    <xf numFmtId="1" fontId="64" fillId="4" borderId="17" xfId="0" applyNumberFormat="1" applyFont="1" applyFill="1" applyBorder="1" applyAlignment="1">
      <alignment horizontal="center"/>
    </xf>
    <xf numFmtId="0" fontId="0" fillId="11" borderId="66" xfId="0" applyFont="1" applyFill="1" applyBorder="1" applyAlignment="1">
      <alignment horizontal="center" vertical="center"/>
    </xf>
    <xf numFmtId="0" fontId="0" fillId="11" borderId="98" xfId="0" applyFont="1" applyFill="1" applyBorder="1" applyAlignment="1">
      <alignment horizontal="center" vertical="center"/>
    </xf>
    <xf numFmtId="0" fontId="0" fillId="0" borderId="35" xfId="0" applyFill="1" applyBorder="1" applyAlignment="1" applyProtection="1">
      <alignment horizontal="center" vertical="center"/>
      <protection locked="0"/>
    </xf>
    <xf numFmtId="0" fontId="15" fillId="4" borderId="7" xfId="0" applyFont="1" applyFill="1" applyBorder="1" applyAlignment="1" applyProtection="1">
      <alignment horizontal="center"/>
      <protection locked="0"/>
    </xf>
    <xf numFmtId="0" fontId="15" fillId="4" borderId="17" xfId="0" applyFont="1" applyFill="1" applyBorder="1" applyAlignment="1" applyProtection="1">
      <alignment horizontal="center"/>
      <protection locked="0"/>
    </xf>
    <xf numFmtId="0" fontId="0" fillId="0" borderId="42" xfId="0" applyFill="1" applyBorder="1" applyAlignment="1" applyProtection="1">
      <alignment horizontal="center" vertical="center"/>
      <protection locked="0"/>
    </xf>
    <xf numFmtId="0" fontId="16" fillId="3" borderId="13" xfId="0" applyFont="1" applyFill="1" applyBorder="1" applyAlignment="1">
      <alignment horizontal="center" vertical="center"/>
    </xf>
    <xf numFmtId="0" fontId="38" fillId="19" borderId="21" xfId="0" applyFont="1" applyFill="1" applyBorder="1" applyAlignment="1">
      <alignment horizontal="center" vertical="center"/>
    </xf>
    <xf numFmtId="0" fontId="38" fillId="19" borderId="18" xfId="0" applyFont="1" applyFill="1" applyBorder="1" applyAlignment="1">
      <alignment horizontal="center" vertical="center"/>
    </xf>
    <xf numFmtId="0" fontId="0" fillId="19" borderId="100" xfId="0" applyFill="1" applyBorder="1" applyAlignment="1">
      <alignment horizontal="left" vertical="top"/>
    </xf>
    <xf numFmtId="0" fontId="0" fillId="19" borderId="104" xfId="0" applyFill="1" applyBorder="1" applyAlignment="1">
      <alignment horizontal="left" vertical="top"/>
    </xf>
    <xf numFmtId="0" fontId="11" fillId="19" borderId="0" xfId="0" applyFont="1" applyFill="1" applyBorder="1" applyAlignment="1">
      <alignment horizontal="left" vertical="top" wrapText="1"/>
    </xf>
    <xf numFmtId="0" fontId="11" fillId="19" borderId="16" xfId="0" applyFont="1" applyFill="1" applyBorder="1" applyAlignment="1">
      <alignment horizontal="left" vertical="top" wrapText="1"/>
    </xf>
    <xf numFmtId="0" fontId="13" fillId="19" borderId="35" xfId="0" applyFont="1" applyFill="1" applyBorder="1" applyAlignment="1">
      <alignment horizontal="center" vertical="center" wrapText="1"/>
    </xf>
    <xf numFmtId="0" fontId="13" fillId="19" borderId="189" xfId="0" applyFont="1" applyFill="1" applyBorder="1" applyAlignment="1">
      <alignment horizontal="center" vertical="center" wrapText="1"/>
    </xf>
    <xf numFmtId="0" fontId="13" fillId="19" borderId="190" xfId="0" applyFont="1" applyFill="1" applyBorder="1" applyAlignment="1">
      <alignment horizontal="center" vertical="center" wrapText="1"/>
    </xf>
    <xf numFmtId="0" fontId="37" fillId="19" borderId="97" xfId="0" applyFont="1" applyFill="1" applyBorder="1" applyAlignment="1">
      <alignment horizontal="center" vertical="center" wrapText="1"/>
    </xf>
    <xf numFmtId="0" fontId="37" fillId="19" borderId="98" xfId="0" applyFont="1" applyFill="1" applyBorder="1" applyAlignment="1">
      <alignment horizontal="center" vertical="center" wrapText="1"/>
    </xf>
    <xf numFmtId="0" fontId="37" fillId="19" borderId="6" xfId="0" applyFont="1" applyFill="1" applyBorder="1" applyAlignment="1">
      <alignment horizontal="center" vertical="center" wrapText="1"/>
    </xf>
    <xf numFmtId="0" fontId="37" fillId="19" borderId="26" xfId="0" applyFont="1" applyFill="1" applyBorder="1" applyAlignment="1">
      <alignment horizontal="center" vertical="center" wrapText="1"/>
    </xf>
    <xf numFmtId="0" fontId="37" fillId="19" borderId="103" xfId="0" applyFont="1" applyFill="1" applyBorder="1" applyAlignment="1">
      <alignment horizontal="center" vertical="center" wrapText="1"/>
    </xf>
    <xf numFmtId="0" fontId="37" fillId="19" borderId="111" xfId="0" applyFont="1" applyFill="1" applyBorder="1" applyAlignment="1">
      <alignment horizontal="center" vertical="center" wrapText="1"/>
    </xf>
    <xf numFmtId="0" fontId="11" fillId="19" borderId="25" xfId="0" applyFont="1" applyFill="1" applyBorder="1" applyAlignment="1">
      <alignment horizontal="left" vertical="center" wrapText="1"/>
    </xf>
    <xf numFmtId="0" fontId="11" fillId="19" borderId="124" xfId="0" applyFont="1" applyFill="1" applyBorder="1" applyAlignment="1">
      <alignment horizontal="left" vertical="center" wrapText="1"/>
    </xf>
    <xf numFmtId="0" fontId="11" fillId="19" borderId="101" xfId="0" applyFont="1" applyFill="1" applyBorder="1" applyAlignment="1">
      <alignment horizontal="left" vertical="center" wrapText="1"/>
    </xf>
    <xf numFmtId="0" fontId="37" fillId="19" borderId="25" xfId="0" applyFont="1" applyFill="1" applyBorder="1" applyAlignment="1">
      <alignment horizontal="center" vertical="top"/>
    </xf>
    <xf numFmtId="0" fontId="37" fillId="19" borderId="124" xfId="0" applyFont="1" applyFill="1" applyBorder="1" applyAlignment="1">
      <alignment horizontal="center" vertical="top"/>
    </xf>
    <xf numFmtId="0" fontId="37" fillId="19" borderId="101" xfId="0" applyFont="1" applyFill="1" applyBorder="1" applyAlignment="1">
      <alignment horizontal="center" vertical="top"/>
    </xf>
    <xf numFmtId="0" fontId="38" fillId="19" borderId="33" xfId="0" applyFont="1" applyFill="1" applyBorder="1" applyAlignment="1">
      <alignment horizontal="left" vertical="top" wrapText="1"/>
    </xf>
    <xf numFmtId="0" fontId="38" fillId="19" borderId="123" xfId="0" applyFont="1" applyFill="1" applyBorder="1" applyAlignment="1">
      <alignment horizontal="left" vertical="top" wrapText="1"/>
    </xf>
    <xf numFmtId="0" fontId="38" fillId="19" borderId="195" xfId="0" applyFont="1" applyFill="1" applyBorder="1" applyAlignment="1">
      <alignment horizontal="left" vertical="top" wrapText="1"/>
    </xf>
    <xf numFmtId="0" fontId="13" fillId="19" borderId="33" xfId="0" applyFont="1" applyFill="1" applyBorder="1" applyAlignment="1">
      <alignment horizontal="center" vertical="center"/>
    </xf>
    <xf numFmtId="0" fontId="13" fillId="19" borderId="123" xfId="0" applyFont="1" applyFill="1" applyBorder="1" applyAlignment="1">
      <alignment horizontal="center" vertical="center"/>
    </xf>
    <xf numFmtId="0" fontId="13" fillId="19" borderId="195" xfId="0" applyFont="1" applyFill="1" applyBorder="1" applyAlignment="1">
      <alignment horizontal="center" vertical="center"/>
    </xf>
    <xf numFmtId="0" fontId="37" fillId="19" borderId="204" xfId="0" applyFont="1" applyFill="1" applyBorder="1" applyAlignment="1">
      <alignment horizontal="center" vertical="center" wrapText="1"/>
    </xf>
    <xf numFmtId="0" fontId="37" fillId="19" borderId="70" xfId="0" applyFont="1" applyFill="1" applyBorder="1" applyAlignment="1">
      <alignment horizontal="center" vertical="center" wrapText="1"/>
    </xf>
    <xf numFmtId="0" fontId="37" fillId="19" borderId="41" xfId="0" applyFont="1" applyFill="1" applyBorder="1" applyAlignment="1">
      <alignment horizontal="center" vertical="center" wrapText="1"/>
    </xf>
    <xf numFmtId="0" fontId="37" fillId="19" borderId="196" xfId="0" applyFont="1" applyFill="1" applyBorder="1" applyAlignment="1">
      <alignment horizontal="center" vertical="center" wrapText="1"/>
    </xf>
    <xf numFmtId="0" fontId="43" fillId="19" borderId="97" xfId="0" applyFont="1" applyFill="1" applyBorder="1" applyAlignment="1">
      <alignment horizontal="center" vertical="center" wrapText="1"/>
    </xf>
    <xf numFmtId="0" fontId="43" fillId="19" borderId="204" xfId="0" applyFont="1" applyFill="1" applyBorder="1" applyAlignment="1">
      <alignment horizontal="center" vertical="center" wrapText="1"/>
    </xf>
    <xf numFmtId="0" fontId="43" fillId="19" borderId="6" xfId="0" applyFont="1" applyFill="1" applyBorder="1" applyAlignment="1">
      <alignment horizontal="center" vertical="center" wrapText="1"/>
    </xf>
    <xf numFmtId="0" fontId="43" fillId="19" borderId="70" xfId="0" applyFont="1" applyFill="1" applyBorder="1" applyAlignment="1">
      <alignment horizontal="center" vertical="center" wrapText="1"/>
    </xf>
    <xf numFmtId="0" fontId="43" fillId="19" borderId="41" xfId="0" applyFont="1" applyFill="1" applyBorder="1" applyAlignment="1">
      <alignment horizontal="center" vertical="center" wrapText="1"/>
    </xf>
    <xf numFmtId="0" fontId="43" fillId="19" borderId="196" xfId="0" applyFont="1" applyFill="1" applyBorder="1" applyAlignment="1">
      <alignment horizontal="center" vertical="center" wrapText="1"/>
    </xf>
    <xf numFmtId="0" fontId="37" fillId="19" borderId="102" xfId="0" applyFont="1" applyFill="1" applyBorder="1" applyAlignment="1">
      <alignment horizontal="center" vertical="center" wrapText="1"/>
    </xf>
    <xf numFmtId="0" fontId="38" fillId="19" borderId="36" xfId="0" applyFont="1" applyFill="1" applyBorder="1" applyAlignment="1">
      <alignment horizontal="left" vertical="center" wrapText="1"/>
    </xf>
    <xf numFmtId="0" fontId="38" fillId="19" borderId="1" xfId="0" applyFont="1" applyFill="1" applyBorder="1" applyAlignment="1">
      <alignment horizontal="left" vertical="center" wrapText="1"/>
    </xf>
    <xf numFmtId="0" fontId="38" fillId="19" borderId="68" xfId="0" applyFont="1" applyFill="1" applyBorder="1" applyAlignment="1">
      <alignment horizontal="left" vertical="center" wrapText="1"/>
    </xf>
    <xf numFmtId="0" fontId="38" fillId="19" borderId="32" xfId="0" applyFont="1" applyFill="1" applyBorder="1" applyAlignment="1">
      <alignment horizontal="left" vertical="center" wrapText="1"/>
    </xf>
    <xf numFmtId="0" fontId="38" fillId="19" borderId="16" xfId="0" applyFont="1" applyFill="1" applyBorder="1" applyAlignment="1">
      <alignment horizontal="left" vertical="center" wrapText="1"/>
    </xf>
    <xf numFmtId="0" fontId="38" fillId="19" borderId="102" xfId="0" applyFont="1" applyFill="1" applyBorder="1" applyAlignment="1">
      <alignment horizontal="left" vertical="center" wrapText="1"/>
    </xf>
    <xf numFmtId="0" fontId="21" fillId="2" borderId="36" xfId="0" applyFont="1" applyFill="1" applyBorder="1" applyAlignment="1">
      <alignment horizontal="left" vertical="center" wrapText="1"/>
    </xf>
    <xf numFmtId="0" fontId="21" fillId="2" borderId="107" xfId="0" applyFont="1" applyFill="1" applyBorder="1" applyAlignment="1">
      <alignment horizontal="left" vertical="center" wrapText="1"/>
    </xf>
    <xf numFmtId="0" fontId="12" fillId="4" borderId="27" xfId="0" applyFont="1" applyFill="1" applyBorder="1" applyAlignment="1">
      <alignment horizontal="center"/>
    </xf>
    <xf numFmtId="0" fontId="12" fillId="4" borderId="11" xfId="0" applyFont="1" applyFill="1" applyBorder="1" applyAlignment="1">
      <alignment horizontal="center"/>
    </xf>
    <xf numFmtId="0" fontId="12" fillId="4" borderId="97" xfId="0" applyFont="1" applyFill="1" applyBorder="1" applyAlignment="1">
      <alignment horizontal="center"/>
    </xf>
    <xf numFmtId="0" fontId="37" fillId="19" borderId="25" xfId="0" applyFont="1" applyFill="1" applyBorder="1" applyAlignment="1">
      <alignment horizontal="left" vertical="top"/>
    </xf>
    <xf numFmtId="0" fontId="37" fillId="19" borderId="124" xfId="0" applyFont="1" applyFill="1" applyBorder="1" applyAlignment="1">
      <alignment horizontal="left" vertical="top"/>
    </xf>
    <xf numFmtId="0" fontId="37" fillId="19" borderId="101" xfId="0" applyFont="1" applyFill="1" applyBorder="1" applyAlignment="1">
      <alignment horizontal="left" vertical="top"/>
    </xf>
    <xf numFmtId="0" fontId="11" fillId="19" borderId="33" xfId="0" applyFont="1" applyFill="1" applyBorder="1" applyAlignment="1">
      <alignment horizontal="right" wrapText="1"/>
    </xf>
    <xf numFmtId="0" fontId="11" fillId="19" borderId="123" xfId="0" applyFont="1" applyFill="1" applyBorder="1" applyAlignment="1">
      <alignment horizontal="right" wrapText="1"/>
    </xf>
    <xf numFmtId="0" fontId="11" fillId="19" borderId="195" xfId="0" applyFont="1" applyFill="1" applyBorder="1" applyAlignment="1">
      <alignment horizontal="right" wrapText="1"/>
    </xf>
    <xf numFmtId="0" fontId="38" fillId="4" borderId="185" xfId="0" applyFont="1" applyFill="1" applyBorder="1" applyAlignment="1">
      <alignment horizontal="center" vertical="center"/>
    </xf>
    <xf numFmtId="0" fontId="37" fillId="4" borderId="185" xfId="0" applyFont="1" applyFill="1" applyBorder="1"/>
    <xf numFmtId="0" fontId="37" fillId="4" borderId="0" xfId="0" applyFont="1" applyFill="1" applyBorder="1"/>
    <xf numFmtId="0" fontId="37" fillId="4" borderId="76" xfId="0" applyFont="1" applyFill="1" applyBorder="1"/>
    <xf numFmtId="0" fontId="38" fillId="4" borderId="155" xfId="0" applyFont="1" applyFill="1" applyBorder="1" applyAlignment="1">
      <alignment horizontal="center" vertical="center"/>
    </xf>
    <xf numFmtId="0" fontId="37" fillId="4" borderId="70" xfId="0" applyFont="1" applyFill="1" applyBorder="1"/>
    <xf numFmtId="0" fontId="38" fillId="19" borderId="68" xfId="0" applyFont="1" applyFill="1" applyBorder="1" applyAlignment="1">
      <alignment horizontal="center" vertical="center"/>
    </xf>
    <xf numFmtId="0" fontId="38" fillId="19" borderId="124" xfId="0" applyFont="1" applyFill="1" applyBorder="1" applyAlignment="1">
      <alignment horizontal="center" vertical="center"/>
    </xf>
    <xf numFmtId="0" fontId="38" fillId="19" borderId="70" xfId="0" applyFont="1" applyFill="1" applyBorder="1" applyAlignment="1">
      <alignment horizontal="center" vertical="center"/>
    </xf>
    <xf numFmtId="0" fontId="38" fillId="19" borderId="101" xfId="0" applyFont="1" applyFill="1" applyBorder="1" applyAlignment="1">
      <alignment horizontal="center" vertical="center"/>
    </xf>
    <xf numFmtId="0" fontId="38" fillId="19" borderId="51" xfId="0" applyFont="1" applyFill="1" applyBorder="1" applyAlignment="1">
      <alignment horizontal="center" vertical="center"/>
    </xf>
    <xf numFmtId="0" fontId="37" fillId="19" borderId="67" xfId="0" applyFont="1" applyFill="1" applyBorder="1" applyAlignment="1">
      <alignment horizontal="center" vertical="center" wrapText="1"/>
    </xf>
    <xf numFmtId="0" fontId="43" fillId="19" borderId="98" xfId="0" applyFont="1" applyFill="1" applyBorder="1" applyAlignment="1">
      <alignment horizontal="center" vertical="center" wrapText="1"/>
    </xf>
    <xf numFmtId="0" fontId="43" fillId="19" borderId="26" xfId="0" applyFont="1" applyFill="1" applyBorder="1" applyAlignment="1">
      <alignment horizontal="center" vertical="center" wrapText="1"/>
    </xf>
    <xf numFmtId="0" fontId="43" fillId="19" borderId="67" xfId="0" applyFont="1" applyFill="1" applyBorder="1" applyAlignment="1">
      <alignment horizontal="center" vertical="center" wrapText="1"/>
    </xf>
    <xf numFmtId="0" fontId="11" fillId="19" borderId="34" xfId="0" applyFont="1" applyFill="1" applyBorder="1" applyAlignment="1">
      <alignment horizontal="right" wrapText="1"/>
    </xf>
    <xf numFmtId="0" fontId="11" fillId="19" borderId="135" xfId="0" applyFont="1" applyFill="1" applyBorder="1" applyAlignment="1">
      <alignment horizontal="right" wrapText="1"/>
    </xf>
    <xf numFmtId="0" fontId="11" fillId="19" borderId="177" xfId="0" applyFont="1" applyFill="1" applyBorder="1" applyAlignment="1">
      <alignment horizontal="right" wrapText="1"/>
    </xf>
    <xf numFmtId="0" fontId="11" fillId="4" borderId="35" xfId="0" applyFont="1" applyFill="1" applyBorder="1" applyAlignment="1">
      <alignment horizontal="right"/>
    </xf>
    <xf numFmtId="0" fontId="11" fillId="4" borderId="189" xfId="0" applyFont="1" applyFill="1" applyBorder="1" applyAlignment="1">
      <alignment horizontal="right"/>
    </xf>
    <xf numFmtId="0" fontId="11" fillId="4" borderId="190" xfId="0" applyFont="1" applyFill="1" applyBorder="1" applyAlignment="1">
      <alignment horizontal="right"/>
    </xf>
    <xf numFmtId="49" fontId="20" fillId="0" borderId="0" xfId="0" applyNumberFormat="1" applyFont="1" applyFill="1" applyAlignment="1">
      <alignment horizontal="left" vertical="top" wrapText="1"/>
    </xf>
    <xf numFmtId="0" fontId="32" fillId="19" borderId="50" xfId="0" applyFont="1" applyFill="1" applyBorder="1" applyAlignment="1">
      <alignment horizontal="right" vertical="top" indent="2"/>
    </xf>
    <xf numFmtId="0" fontId="3" fillId="19" borderId="146" xfId="0" applyFont="1" applyFill="1" applyBorder="1" applyAlignment="1">
      <alignment horizontal="right" indent="2"/>
    </xf>
    <xf numFmtId="0" fontId="3" fillId="19" borderId="62" xfId="0" applyFont="1" applyFill="1" applyBorder="1" applyAlignment="1">
      <alignment horizontal="right" indent="2"/>
    </xf>
    <xf numFmtId="0" fontId="32" fillId="19" borderId="217" xfId="0" applyFont="1" applyFill="1" applyBorder="1" applyAlignment="1">
      <alignment horizontal="right" vertical="top" indent="2"/>
    </xf>
    <xf numFmtId="0" fontId="3" fillId="19" borderId="200" xfId="0" applyFont="1" applyFill="1" applyBorder="1" applyAlignment="1">
      <alignment horizontal="right" indent="2"/>
    </xf>
    <xf numFmtId="0" fontId="3" fillId="19" borderId="202" xfId="0" applyFont="1" applyFill="1" applyBorder="1" applyAlignment="1">
      <alignment horizontal="right" indent="2"/>
    </xf>
    <xf numFmtId="0" fontId="0" fillId="0" borderId="199" xfId="0" applyFont="1" applyBorder="1" applyAlignment="1" applyProtection="1">
      <alignment horizontal="center" vertical="top"/>
      <protection locked="0"/>
    </xf>
    <xf numFmtId="0" fontId="3" fillId="0" borderId="218" xfId="0" applyFont="1" applyBorder="1" applyAlignment="1" applyProtection="1">
      <alignment vertical="top"/>
      <protection locked="0"/>
    </xf>
    <xf numFmtId="166" fontId="7" fillId="0" borderId="41" xfId="1" applyNumberFormat="1" applyFont="1" applyBorder="1" applyAlignment="1" applyProtection="1">
      <alignment horizontal="right" vertical="center"/>
      <protection locked="0"/>
    </xf>
    <xf numFmtId="166" fontId="7" fillId="0" borderId="82" xfId="1" applyNumberFormat="1" applyFont="1" applyBorder="1" applyAlignment="1" applyProtection="1">
      <alignment horizontal="right" vertical="center"/>
      <protection locked="0"/>
    </xf>
    <xf numFmtId="166" fontId="7" fillId="0" borderId="196" xfId="1" applyNumberFormat="1" applyFont="1" applyBorder="1" applyAlignment="1" applyProtection="1">
      <alignment horizontal="right" vertical="center"/>
      <protection locked="0"/>
    </xf>
    <xf numFmtId="166" fontId="18" fillId="0" borderId="23" xfId="1" applyNumberFormat="1" applyFont="1" applyBorder="1" applyAlignment="1" applyProtection="1">
      <alignment horizontal="right"/>
      <protection locked="0"/>
    </xf>
    <xf numFmtId="166" fontId="18" fillId="0" borderId="135" xfId="1" applyNumberFormat="1" applyFont="1" applyBorder="1" applyAlignment="1" applyProtection="1">
      <alignment horizontal="right"/>
      <protection locked="0"/>
    </xf>
    <xf numFmtId="166" fontId="18" fillId="0" borderId="177" xfId="1" applyNumberFormat="1" applyFont="1" applyBorder="1" applyAlignment="1" applyProtection="1">
      <alignment horizontal="right"/>
      <protection locked="0"/>
    </xf>
    <xf numFmtId="14" fontId="18" fillId="0" borderId="34" xfId="0" applyNumberFormat="1" applyFont="1" applyBorder="1" applyAlignment="1" applyProtection="1">
      <alignment horizontal="left" vertical="center"/>
      <protection locked="0"/>
    </xf>
    <xf numFmtId="14" fontId="18" fillId="0" borderId="94" xfId="0" applyNumberFormat="1" applyFont="1" applyBorder="1" applyAlignment="1" applyProtection="1">
      <alignment horizontal="left" vertical="center"/>
      <protection locked="0"/>
    </xf>
    <xf numFmtId="166" fontId="7" fillId="0" borderId="23" xfId="1" applyNumberFormat="1" applyFont="1" applyBorder="1" applyAlignment="1" applyProtection="1">
      <alignment horizontal="right" vertical="center"/>
      <protection locked="0"/>
    </xf>
    <xf numFmtId="166" fontId="7" fillId="0" borderId="135" xfId="1" applyNumberFormat="1" applyFont="1" applyBorder="1" applyAlignment="1" applyProtection="1">
      <alignment horizontal="right" vertical="center"/>
      <protection locked="0"/>
    </xf>
    <xf numFmtId="166" fontId="7" fillId="0" borderId="177" xfId="1" applyNumberFormat="1" applyFont="1" applyBorder="1" applyAlignment="1" applyProtection="1">
      <alignment horizontal="right" vertical="center"/>
      <protection locked="0"/>
    </xf>
    <xf numFmtId="0" fontId="50" fillId="3" borderId="36" xfId="0" applyFont="1" applyFill="1" applyBorder="1" applyAlignment="1">
      <alignment horizontal="center" vertical="center"/>
    </xf>
    <xf numFmtId="0" fontId="50" fillId="3" borderId="1" xfId="0" applyFont="1" applyFill="1" applyBorder="1" applyAlignment="1">
      <alignment horizontal="center" vertical="center"/>
    </xf>
    <xf numFmtId="0" fontId="50" fillId="3" borderId="68" xfId="0" applyFont="1" applyFill="1" applyBorder="1" applyAlignment="1">
      <alignment horizontal="center" vertical="center"/>
    </xf>
    <xf numFmtId="0" fontId="37" fillId="0" borderId="69" xfId="0" applyFont="1" applyFill="1" applyBorder="1" applyAlignment="1">
      <alignment horizontal="left" vertical="top"/>
    </xf>
    <xf numFmtId="0" fontId="49" fillId="0" borderId="0" xfId="0" applyFont="1" applyFill="1" applyBorder="1" applyAlignment="1">
      <alignment horizontal="left" vertical="top"/>
    </xf>
    <xf numFmtId="0" fontId="49" fillId="0" borderId="70" xfId="0" applyFont="1" applyFill="1" applyBorder="1" applyAlignment="1">
      <alignment horizontal="left" vertical="top"/>
    </xf>
    <xf numFmtId="0" fontId="57" fillId="3" borderId="16" xfId="0" applyFont="1" applyFill="1" applyBorder="1" applyAlignment="1">
      <alignment horizontal="center" vertical="center"/>
    </xf>
    <xf numFmtId="0" fontId="57" fillId="3" borderId="102" xfId="0" applyFont="1" applyFill="1" applyBorder="1" applyAlignment="1">
      <alignment horizontal="center" vertical="center"/>
    </xf>
    <xf numFmtId="0" fontId="68" fillId="0" borderId="20" xfId="0" applyFont="1" applyBorder="1" applyAlignment="1" applyProtection="1">
      <alignment horizontal="center" vertical="center"/>
      <protection locked="0"/>
    </xf>
    <xf numFmtId="0" fontId="68" fillId="0" borderId="13" xfId="0" applyFont="1" applyBorder="1" applyAlignment="1" applyProtection="1">
      <alignment horizontal="center" vertical="center"/>
      <protection locked="0"/>
    </xf>
    <xf numFmtId="0" fontId="68" fillId="0" borderId="110" xfId="0" applyFont="1" applyBorder="1" applyAlignment="1" applyProtection="1">
      <alignment horizontal="center" vertical="center"/>
      <protection locked="0"/>
    </xf>
    <xf numFmtId="0" fontId="70" fillId="2" borderId="186" xfId="0" applyFont="1" applyFill="1" applyBorder="1" applyAlignment="1">
      <alignment horizontal="center" vertical="center" wrapText="1"/>
    </xf>
    <xf numFmtId="0" fontId="70" fillId="2" borderId="187" xfId="0" applyFont="1" applyFill="1" applyBorder="1" applyAlignment="1">
      <alignment horizontal="center" vertical="center"/>
    </xf>
    <xf numFmtId="0" fontId="67" fillId="0" borderId="191" xfId="0" applyFont="1" applyBorder="1" applyAlignment="1">
      <alignment horizontal="center" vertical="center" wrapText="1"/>
    </xf>
    <xf numFmtId="0" fontId="67" fillId="0" borderId="192" xfId="0" applyFont="1" applyBorder="1" applyAlignment="1">
      <alignment horizontal="center" vertical="center"/>
    </xf>
    <xf numFmtId="0" fontId="34" fillId="3" borderId="66" xfId="0" applyFont="1" applyFill="1" applyBorder="1" applyAlignment="1">
      <alignment horizontal="left" vertical="center"/>
    </xf>
    <xf numFmtId="0" fontId="34" fillId="3" borderId="81" xfId="0" applyFont="1" applyFill="1" applyBorder="1" applyAlignment="1">
      <alignment horizontal="left" vertical="center"/>
    </xf>
    <xf numFmtId="0" fontId="34" fillId="3" borderId="204" xfId="0" applyFont="1" applyFill="1" applyBorder="1" applyAlignment="1">
      <alignment horizontal="left" vertical="center"/>
    </xf>
    <xf numFmtId="0" fontId="34" fillId="3" borderId="69" xfId="0" applyFont="1" applyFill="1" applyBorder="1" applyAlignment="1">
      <alignment horizontal="left" vertical="center"/>
    </xf>
    <xf numFmtId="0" fontId="34" fillId="3" borderId="0" xfId="0" applyFont="1" applyFill="1" applyBorder="1" applyAlignment="1">
      <alignment horizontal="left" vertical="center"/>
    </xf>
    <xf numFmtId="0" fontId="34" fillId="3" borderId="70" xfId="0" applyFont="1" applyFill="1" applyBorder="1" applyAlignment="1">
      <alignment horizontal="left" vertical="center"/>
    </xf>
    <xf numFmtId="0" fontId="34" fillId="3" borderId="84" xfId="0" applyFont="1" applyFill="1" applyBorder="1" applyAlignment="1">
      <alignment horizontal="left" vertical="center"/>
    </xf>
    <xf numFmtId="0" fontId="34" fillId="3" borderId="82" xfId="0" applyFont="1" applyFill="1" applyBorder="1" applyAlignment="1">
      <alignment horizontal="left" vertical="center"/>
    </xf>
    <xf numFmtId="0" fontId="34" fillId="3" borderId="196" xfId="0" applyFont="1" applyFill="1" applyBorder="1" applyAlignment="1">
      <alignment horizontal="left" vertical="center"/>
    </xf>
    <xf numFmtId="14" fontId="18" fillId="0" borderId="35" xfId="0" applyNumberFormat="1" applyFont="1" applyBorder="1" applyAlignment="1" applyProtection="1">
      <alignment horizontal="left" vertical="center"/>
      <protection locked="0"/>
    </xf>
    <xf numFmtId="14" fontId="18" fillId="0" borderId="188" xfId="0" applyNumberFormat="1" applyFont="1" applyBorder="1" applyAlignment="1" applyProtection="1">
      <alignment horizontal="left" vertical="center"/>
      <protection locked="0"/>
    </xf>
    <xf numFmtId="0" fontId="0" fillId="19" borderId="219" xfId="0" applyFont="1" applyFill="1" applyBorder="1" applyAlignment="1">
      <alignment horizontal="center" vertical="center"/>
    </xf>
    <xf numFmtId="0" fontId="0" fillId="19" borderId="75" xfId="0" applyFont="1" applyFill="1" applyBorder="1" applyAlignment="1">
      <alignment horizontal="center" vertical="center"/>
    </xf>
    <xf numFmtId="0" fontId="0" fillId="19" borderId="220" xfId="0" applyFont="1" applyFill="1" applyBorder="1" applyAlignment="1">
      <alignment horizontal="center" vertical="center"/>
    </xf>
    <xf numFmtId="0" fontId="33" fillId="19" borderId="160" xfId="0" applyFont="1" applyFill="1" applyBorder="1" applyAlignment="1">
      <alignment horizontal="left" vertical="top" wrapText="1"/>
    </xf>
    <xf numFmtId="0" fontId="33" fillId="19" borderId="92" xfId="0" applyFont="1" applyFill="1" applyBorder="1" applyAlignment="1">
      <alignment horizontal="left" vertical="top" wrapText="1"/>
    </xf>
    <xf numFmtId="0" fontId="33" fillId="19" borderId="161" xfId="0" applyFont="1" applyFill="1" applyBorder="1" applyAlignment="1">
      <alignment horizontal="left" vertical="top" wrapText="1"/>
    </xf>
    <xf numFmtId="0" fontId="32" fillId="19" borderId="46" xfId="0" applyFont="1" applyFill="1" applyBorder="1" applyAlignment="1">
      <alignment horizontal="right" vertical="top" indent="2"/>
    </xf>
    <xf numFmtId="0" fontId="3" fillId="19" borderId="128" xfId="0" applyFont="1" applyFill="1" applyBorder="1" applyAlignment="1">
      <alignment horizontal="right" indent="2"/>
    </xf>
    <xf numFmtId="0" fontId="3" fillId="19" borderId="74" xfId="0" applyFont="1" applyFill="1" applyBorder="1" applyAlignment="1">
      <alignment horizontal="right" indent="2"/>
    </xf>
    <xf numFmtId="0" fontId="26" fillId="19" borderId="142" xfId="0" applyFont="1" applyFill="1" applyBorder="1" applyAlignment="1">
      <alignment horizontal="left" vertical="top" wrapText="1"/>
    </xf>
    <xf numFmtId="0" fontId="3" fillId="19" borderId="144" xfId="0" applyFont="1" applyFill="1" applyBorder="1" applyAlignment="1">
      <alignment vertical="top"/>
    </xf>
    <xf numFmtId="0" fontId="3" fillId="19" borderId="184" xfId="0" applyFont="1" applyFill="1" applyBorder="1" applyAlignment="1">
      <alignment vertical="top"/>
    </xf>
    <xf numFmtId="0" fontId="0" fillId="0" borderId="155" xfId="0" applyFont="1" applyBorder="1" applyAlignment="1" applyProtection="1">
      <alignment horizontal="center" vertical="top"/>
      <protection locked="0"/>
    </xf>
    <xf numFmtId="0" fontId="3" fillId="0" borderId="0" xfId="0" applyFont="1" applyBorder="1" applyAlignment="1" applyProtection="1">
      <alignment vertical="top"/>
      <protection locked="0"/>
    </xf>
    <xf numFmtId="0" fontId="0" fillId="0" borderId="25" xfId="0" applyFont="1" applyBorder="1" applyAlignment="1">
      <alignment horizontal="center" vertical="center"/>
    </xf>
    <xf numFmtId="0" fontId="0" fillId="0" borderId="124" xfId="0" applyFont="1" applyBorder="1" applyAlignment="1">
      <alignment horizontal="center" vertical="center"/>
    </xf>
    <xf numFmtId="0" fontId="0" fillId="0" borderId="101" xfId="0" applyFont="1" applyBorder="1" applyAlignment="1">
      <alignment horizontal="center" vertical="center"/>
    </xf>
    <xf numFmtId="0" fontId="4" fillId="0" borderId="146" xfId="0" applyFont="1" applyBorder="1" applyAlignment="1">
      <alignment horizontal="left"/>
    </xf>
    <xf numFmtId="0" fontId="4" fillId="0" borderId="62" xfId="0" applyFont="1" applyBorder="1" applyAlignment="1">
      <alignment horizontal="left"/>
    </xf>
    <xf numFmtId="0" fontId="17" fillId="3" borderId="148" xfId="0" applyFont="1" applyFill="1" applyBorder="1" applyAlignment="1">
      <alignment horizontal="center" vertical="center"/>
    </xf>
    <xf numFmtId="0" fontId="17" fillId="3" borderId="62" xfId="0" applyFont="1" applyFill="1" applyBorder="1" applyAlignment="1">
      <alignment horizontal="center" vertical="center"/>
    </xf>
    <xf numFmtId="0" fontId="54" fillId="0" borderId="148" xfId="0" applyFont="1" applyBorder="1" applyAlignment="1">
      <alignment horizontal="center" vertical="center" wrapText="1"/>
    </xf>
    <xf numFmtId="0" fontId="54" fillId="0" borderId="146" xfId="0" applyFont="1" applyBorder="1" applyAlignment="1">
      <alignment horizontal="center" vertical="center" wrapText="1"/>
    </xf>
    <xf numFmtId="0" fontId="54" fillId="0" borderId="74" xfId="0" applyFont="1" applyBorder="1" applyAlignment="1">
      <alignment horizontal="center" vertical="center" wrapText="1"/>
    </xf>
    <xf numFmtId="0" fontId="65" fillId="18" borderId="19" xfId="0" applyFont="1" applyFill="1" applyBorder="1" applyAlignment="1">
      <alignment horizontal="center" vertical="center"/>
    </xf>
    <xf numFmtId="0" fontId="65" fillId="18" borderId="189" xfId="0" applyFont="1" applyFill="1" applyBorder="1" applyAlignment="1">
      <alignment horizontal="center" vertical="center"/>
    </xf>
    <xf numFmtId="0" fontId="65" fillId="18" borderId="190" xfId="0" applyFont="1" applyFill="1" applyBorder="1" applyAlignment="1">
      <alignment horizontal="center" vertical="center"/>
    </xf>
    <xf numFmtId="0" fontId="66" fillId="18" borderId="35" xfId="0" applyFont="1" applyFill="1" applyBorder="1" applyAlignment="1">
      <alignment horizontal="center" vertical="center"/>
    </xf>
    <xf numFmtId="0" fontId="66" fillId="18" borderId="188" xfId="0" applyFont="1" applyFill="1" applyBorder="1" applyAlignment="1">
      <alignment horizontal="center" vertical="center"/>
    </xf>
    <xf numFmtId="166" fontId="18" fillId="0" borderId="41" xfId="1" applyNumberFormat="1" applyFont="1" applyBorder="1" applyAlignment="1" applyProtection="1">
      <alignment horizontal="right"/>
      <protection locked="0"/>
    </xf>
    <xf numFmtId="166" fontId="18" fillId="0" borderId="82" xfId="1" applyNumberFormat="1" applyFont="1" applyBorder="1" applyAlignment="1" applyProtection="1">
      <alignment horizontal="right"/>
      <protection locked="0"/>
    </xf>
    <xf numFmtId="166" fontId="18" fillId="0" borderId="196" xfId="1" applyNumberFormat="1" applyFont="1" applyBorder="1" applyAlignment="1" applyProtection="1">
      <alignment horizontal="right"/>
      <protection locked="0"/>
    </xf>
    <xf numFmtId="14" fontId="18" fillId="0" borderId="84" xfId="0" applyNumberFormat="1" applyFont="1" applyBorder="1" applyAlignment="1" applyProtection="1">
      <alignment horizontal="left" vertical="center"/>
      <protection locked="0"/>
    </xf>
    <xf numFmtId="14" fontId="18" fillId="0" borderId="67" xfId="0" applyNumberFormat="1" applyFont="1" applyBorder="1" applyAlignment="1" applyProtection="1">
      <alignment horizontal="left" vertical="center"/>
      <protection locked="0"/>
    </xf>
    <xf numFmtId="0" fontId="55" fillId="3" borderId="152" xfId="0" applyFont="1" applyFill="1" applyBorder="1" applyAlignment="1">
      <alignment horizontal="center" vertical="center" wrapText="1"/>
    </xf>
    <xf numFmtId="0" fontId="55" fillId="3" borderId="183" xfId="0" applyFont="1" applyFill="1" applyBorder="1" applyAlignment="1">
      <alignment horizontal="center" vertical="center" wrapText="1"/>
    </xf>
    <xf numFmtId="0" fontId="0" fillId="0" borderId="91" xfId="0" applyFont="1" applyBorder="1" applyAlignment="1">
      <alignment horizontal="center" vertical="center"/>
    </xf>
    <xf numFmtId="0" fontId="0" fillId="0" borderId="69" xfId="0" applyFont="1" applyBorder="1" applyAlignment="1">
      <alignment horizontal="center" vertical="center"/>
    </xf>
    <xf numFmtId="0" fontId="0" fillId="0" borderId="167" xfId="0" applyFont="1" applyBorder="1" applyAlignment="1">
      <alignment horizontal="center" vertical="center"/>
    </xf>
    <xf numFmtId="0" fontId="26" fillId="0" borderId="37" xfId="0" applyFont="1" applyBorder="1" applyAlignment="1">
      <alignment horizontal="left" vertical="center"/>
    </xf>
    <xf numFmtId="0" fontId="26" fillId="0" borderId="38" xfId="0" applyFont="1" applyBorder="1" applyAlignment="1">
      <alignment horizontal="left" vertical="center"/>
    </xf>
    <xf numFmtId="0" fontId="26" fillId="0" borderId="21" xfId="0" applyFont="1" applyBorder="1" applyAlignment="1">
      <alignment horizontal="left" vertical="center"/>
    </xf>
    <xf numFmtId="0" fontId="26" fillId="0" borderId="22" xfId="0" applyFont="1" applyBorder="1" applyAlignment="1">
      <alignment horizontal="left" vertical="center"/>
    </xf>
    <xf numFmtId="0" fontId="26" fillId="0" borderId="18" xfId="0" applyFont="1" applyBorder="1" applyAlignment="1">
      <alignment horizontal="left" vertical="center"/>
    </xf>
    <xf numFmtId="0" fontId="26" fillId="0" borderId="14" xfId="0" applyFont="1" applyBorder="1" applyAlignment="1">
      <alignment horizontal="left" vertical="center"/>
    </xf>
    <xf numFmtId="0" fontId="3" fillId="0" borderId="39" xfId="0" applyFont="1" applyBorder="1" applyAlignment="1">
      <alignment horizontal="left"/>
    </xf>
    <xf numFmtId="0" fontId="3" fillId="0" borderId="24" xfId="0" applyFont="1" applyBorder="1" applyAlignment="1">
      <alignment horizontal="left"/>
    </xf>
    <xf numFmtId="0" fontId="10" fillId="3" borderId="194" xfId="0" applyFont="1" applyFill="1" applyBorder="1" applyAlignment="1">
      <alignment horizontal="left"/>
    </xf>
    <xf numFmtId="0" fontId="10" fillId="3" borderId="38" xfId="0" applyFont="1" applyFill="1" applyBorder="1" applyAlignment="1">
      <alignment horizontal="left"/>
    </xf>
    <xf numFmtId="0" fontId="10" fillId="3" borderId="42" xfId="0" applyFont="1" applyFill="1" applyBorder="1" applyAlignment="1">
      <alignment horizontal="left"/>
    </xf>
    <xf numFmtId="0" fontId="10" fillId="3" borderId="37" xfId="0" applyFont="1" applyFill="1" applyBorder="1" applyAlignment="1">
      <alignment horizontal="left"/>
    </xf>
    <xf numFmtId="0" fontId="17" fillId="3" borderId="152" xfId="0" applyFont="1" applyFill="1" applyBorder="1" applyAlignment="1">
      <alignment horizontal="center" vertical="center"/>
    </xf>
    <xf numFmtId="0" fontId="17" fillId="3" borderId="146" xfId="0" applyFont="1" applyFill="1" applyBorder="1" applyAlignment="1">
      <alignment horizontal="center" vertical="center"/>
    </xf>
    <xf numFmtId="0" fontId="0" fillId="0" borderId="25" xfId="0" applyFont="1" applyBorder="1" applyAlignment="1">
      <alignment horizontal="left" vertical="top"/>
    </xf>
    <xf numFmtId="0" fontId="0" fillId="0" borderId="124" xfId="0" applyFont="1" applyBorder="1" applyAlignment="1">
      <alignment horizontal="left" vertical="top"/>
    </xf>
    <xf numFmtId="0" fontId="0" fillId="0" borderId="101" xfId="0" applyFont="1" applyBorder="1" applyAlignment="1">
      <alignment horizontal="left" vertical="top"/>
    </xf>
    <xf numFmtId="0" fontId="3" fillId="0" borderId="18" xfId="0" applyNumberFormat="1" applyFont="1" applyBorder="1" applyAlignment="1">
      <alignment horizontal="center" vertical="center"/>
    </xf>
    <xf numFmtId="0" fontId="3" fillId="0" borderId="14" xfId="0" applyNumberFormat="1" applyFont="1" applyBorder="1" applyAlignment="1">
      <alignment horizontal="center" vertical="center"/>
    </xf>
    <xf numFmtId="0" fontId="3" fillId="0" borderId="15" xfId="0" applyNumberFormat="1" applyFont="1" applyBorder="1" applyAlignment="1">
      <alignment horizontal="center" vertical="center"/>
    </xf>
    <xf numFmtId="0" fontId="12" fillId="0" borderId="18" xfId="0" applyNumberFormat="1" applyFont="1" applyBorder="1" applyAlignment="1">
      <alignment horizontal="center" vertical="center"/>
    </xf>
    <xf numFmtId="0" fontId="12" fillId="0" borderId="14" xfId="0" applyNumberFormat="1" applyFont="1" applyBorder="1" applyAlignment="1">
      <alignment horizontal="center" vertical="center"/>
    </xf>
    <xf numFmtId="0" fontId="12" fillId="0" borderId="15" xfId="0" applyNumberFormat="1" applyFont="1" applyBorder="1" applyAlignment="1">
      <alignment horizontal="center" vertical="center"/>
    </xf>
    <xf numFmtId="0" fontId="12" fillId="0" borderId="188" xfId="0" applyNumberFormat="1" applyFont="1" applyBorder="1" applyAlignment="1">
      <alignment horizontal="center" vertical="center"/>
    </xf>
    <xf numFmtId="0" fontId="0" fillId="0" borderId="116" xfId="0" applyFont="1" applyBorder="1" applyAlignment="1">
      <alignment horizontal="center" vertical="center"/>
    </xf>
    <xf numFmtId="0" fontId="0" fillId="0" borderId="100" xfId="0" applyFont="1" applyBorder="1" applyAlignment="1">
      <alignment horizontal="center" vertical="center"/>
    </xf>
    <xf numFmtId="0" fontId="26" fillId="11" borderId="36" xfId="0" applyFont="1" applyFill="1" applyBorder="1" applyAlignment="1">
      <alignment horizontal="left" vertical="center" wrapText="1"/>
    </xf>
    <xf numFmtId="0" fontId="26" fillId="11" borderId="1" xfId="0" applyFont="1" applyFill="1" applyBorder="1" applyAlignment="1">
      <alignment horizontal="left" vertical="center" wrapText="1"/>
    </xf>
    <xf numFmtId="0" fontId="26" fillId="11" borderId="68" xfId="0" applyFont="1" applyFill="1" applyBorder="1" applyAlignment="1">
      <alignment horizontal="left" vertical="center" wrapText="1"/>
    </xf>
    <xf numFmtId="0" fontId="26" fillId="11" borderId="84" xfId="0" applyFont="1" applyFill="1" applyBorder="1" applyAlignment="1">
      <alignment horizontal="left" vertical="center" wrapText="1"/>
    </xf>
    <xf numFmtId="0" fontId="26" fillId="11" borderId="0" xfId="0" applyFont="1" applyFill="1" applyBorder="1" applyAlignment="1">
      <alignment horizontal="left" vertical="center" wrapText="1"/>
    </xf>
    <xf numFmtId="0" fontId="26" fillId="11" borderId="70" xfId="0" applyFont="1" applyFill="1" applyBorder="1" applyAlignment="1">
      <alignment horizontal="left" vertical="center" wrapText="1"/>
    </xf>
    <xf numFmtId="0" fontId="52" fillId="3" borderId="51" xfId="0" applyFont="1" applyFill="1" applyBorder="1" applyAlignment="1">
      <alignment horizontal="center" wrapText="1"/>
    </xf>
    <xf numFmtId="0" fontId="52" fillId="3" borderId="58" xfId="0" applyFont="1" applyFill="1" applyBorder="1" applyAlignment="1">
      <alignment horizontal="center" wrapText="1"/>
    </xf>
    <xf numFmtId="0" fontId="52" fillId="3" borderId="40" xfId="0" applyFont="1" applyFill="1" applyBorder="1" applyAlignment="1">
      <alignment horizontal="center" wrapText="1"/>
    </xf>
    <xf numFmtId="0" fontId="52" fillId="3" borderId="33" xfId="0" applyFont="1" applyFill="1" applyBorder="1" applyAlignment="1">
      <alignment vertical="center"/>
    </xf>
    <xf numFmtId="0" fontId="52" fillId="3" borderId="123" xfId="0" applyFont="1" applyFill="1" applyBorder="1" applyAlignment="1">
      <alignment vertical="center"/>
    </xf>
    <xf numFmtId="0" fontId="52" fillId="3" borderId="195" xfId="0" applyFont="1" applyFill="1" applyBorder="1" applyAlignment="1">
      <alignment vertical="center"/>
    </xf>
    <xf numFmtId="0" fontId="52" fillId="3" borderId="67" xfId="0" applyFont="1" applyFill="1" applyBorder="1" applyAlignment="1">
      <alignment horizontal="center" wrapText="1"/>
    </xf>
    <xf numFmtId="0" fontId="34" fillId="0" borderId="116" xfId="0" applyFont="1" applyBorder="1" applyAlignment="1">
      <alignment horizontal="left" vertical="center"/>
    </xf>
    <xf numFmtId="0" fontId="34" fillId="0" borderId="164" xfId="0" applyFont="1" applyBorder="1" applyAlignment="1">
      <alignment horizontal="left" vertical="center"/>
    </xf>
    <xf numFmtId="0" fontId="26" fillId="0" borderId="36" xfId="0" applyFont="1" applyBorder="1" applyAlignment="1">
      <alignment horizontal="left" vertical="center" wrapText="1"/>
    </xf>
    <xf numFmtId="0" fontId="26" fillId="0" borderId="1" xfId="0" applyFont="1" applyBorder="1" applyAlignment="1">
      <alignment horizontal="left" vertical="center" wrapText="1"/>
    </xf>
    <xf numFmtId="0" fontId="26" fillId="0" borderId="32" xfId="0" applyFont="1" applyBorder="1" applyAlignment="1">
      <alignment horizontal="left" vertical="center" wrapText="1"/>
    </xf>
    <xf numFmtId="0" fontId="26" fillId="0" borderId="16" xfId="0" applyFont="1" applyBorder="1" applyAlignment="1">
      <alignment horizontal="left" vertical="center" wrapText="1"/>
    </xf>
    <xf numFmtId="0" fontId="52" fillId="3" borderId="37" xfId="0" applyFont="1" applyFill="1" applyBorder="1" applyAlignment="1">
      <alignment horizontal="center" vertical="center"/>
    </xf>
    <xf numFmtId="0" fontId="52" fillId="3" borderId="38" xfId="0" applyFont="1" applyFill="1" applyBorder="1" applyAlignment="1">
      <alignment horizontal="center" vertical="center"/>
    </xf>
    <xf numFmtId="0" fontId="52" fillId="3" borderId="39" xfId="0" applyFont="1" applyFill="1" applyBorder="1" applyAlignment="1">
      <alignment horizontal="center" vertical="center"/>
    </xf>
    <xf numFmtId="0" fontId="10" fillId="3" borderId="33" xfId="0" applyFont="1" applyFill="1" applyBorder="1" applyAlignment="1">
      <alignment horizontal="center" vertical="center"/>
    </xf>
    <xf numFmtId="0" fontId="10" fillId="3" borderId="123" xfId="0" applyFont="1" applyFill="1" applyBorder="1" applyAlignment="1">
      <alignment horizontal="center" vertical="center"/>
    </xf>
    <xf numFmtId="0" fontId="10" fillId="3" borderId="195" xfId="0" applyFont="1" applyFill="1" applyBorder="1" applyAlignment="1">
      <alignment horizontal="center" vertical="center"/>
    </xf>
    <xf numFmtId="0" fontId="52" fillId="3" borderId="123" xfId="0" applyFont="1" applyFill="1" applyBorder="1" applyAlignment="1">
      <alignment horizontal="center" vertical="center"/>
    </xf>
    <xf numFmtId="0" fontId="0" fillId="0" borderId="221" xfId="0" applyFont="1" applyBorder="1" applyAlignment="1">
      <alignment horizontal="center" vertical="center"/>
    </xf>
    <xf numFmtId="0" fontId="8" fillId="5" borderId="20" xfId="0" applyFont="1" applyFill="1" applyBorder="1" applyAlignment="1">
      <alignment horizontal="center"/>
    </xf>
    <xf numFmtId="0" fontId="8" fillId="5" borderId="13" xfId="0" applyFont="1" applyFill="1" applyBorder="1" applyAlignment="1">
      <alignment horizontal="center"/>
    </xf>
    <xf numFmtId="0" fontId="8" fillId="5" borderId="110" xfId="0" applyFont="1" applyFill="1" applyBorder="1" applyAlignment="1">
      <alignment horizontal="center"/>
    </xf>
    <xf numFmtId="0" fontId="31" fillId="5" borderId="20" xfId="0" applyFont="1" applyFill="1" applyBorder="1" applyAlignment="1">
      <alignment horizontal="center"/>
    </xf>
    <xf numFmtId="0" fontId="31" fillId="5" borderId="13" xfId="0" applyFont="1" applyFill="1" applyBorder="1" applyAlignment="1">
      <alignment horizontal="center"/>
    </xf>
    <xf numFmtId="0" fontId="31" fillId="5" borderId="110" xfId="0" applyFont="1" applyFill="1" applyBorder="1" applyAlignment="1">
      <alignment horizontal="center"/>
    </xf>
    <xf numFmtId="0" fontId="26" fillId="0" borderId="1" xfId="0" applyFont="1" applyBorder="1" applyAlignment="1">
      <alignment horizontal="center" vertical="center" wrapText="1"/>
    </xf>
    <xf numFmtId="0" fontId="26" fillId="0" borderId="222"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76" xfId="0" applyFont="1" applyBorder="1" applyAlignment="1">
      <alignment horizontal="center" vertical="center" wrapText="1"/>
    </xf>
    <xf numFmtId="0" fontId="26" fillId="0" borderId="131" xfId="0" applyFont="1" applyBorder="1" applyAlignment="1">
      <alignment horizontal="center" vertical="center" wrapText="1"/>
    </xf>
    <xf numFmtId="0" fontId="26" fillId="0" borderId="223" xfId="0" applyFont="1" applyBorder="1" applyAlignment="1">
      <alignment horizontal="center" vertical="center" wrapText="1"/>
    </xf>
    <xf numFmtId="0" fontId="35" fillId="23" borderId="176" xfId="0" applyFont="1" applyFill="1" applyBorder="1" applyAlignment="1">
      <alignment horizontal="center" vertical="center" wrapText="1"/>
    </xf>
    <xf numFmtId="0" fontId="3" fillId="0" borderId="223" xfId="0" applyFont="1" applyBorder="1" applyAlignment="1">
      <alignment vertical="center"/>
    </xf>
    <xf numFmtId="0" fontId="27" fillId="6" borderId="224" xfId="0" applyFont="1" applyFill="1" applyBorder="1" applyAlignment="1">
      <alignment horizontal="center" vertical="center"/>
    </xf>
    <xf numFmtId="0" fontId="27" fillId="6" borderId="65" xfId="0" applyFont="1" applyFill="1" applyBorder="1" applyAlignment="1">
      <alignment horizontal="center" vertical="center"/>
    </xf>
    <xf numFmtId="0" fontId="27" fillId="6" borderId="29" xfId="0" applyFont="1" applyFill="1" applyBorder="1" applyAlignment="1">
      <alignment horizontal="center" vertical="center" wrapText="1"/>
    </xf>
    <xf numFmtId="0" fontId="27" fillId="6" borderId="225" xfId="0" applyFont="1" applyFill="1" applyBorder="1" applyAlignment="1">
      <alignment horizontal="center" vertical="center" wrapText="1"/>
    </xf>
    <xf numFmtId="0" fontId="3" fillId="0" borderId="33" xfId="0" applyFont="1" applyBorder="1" applyAlignment="1">
      <alignment horizontal="center" vertical="center"/>
    </xf>
    <xf numFmtId="0" fontId="3" fillId="0" borderId="123" xfId="0" applyFont="1" applyBorder="1" applyAlignment="1">
      <alignment horizontal="center" vertical="center"/>
    </xf>
    <xf numFmtId="0" fontId="3" fillId="0" borderId="195" xfId="0" applyFont="1" applyBorder="1" applyAlignment="1">
      <alignment horizontal="center" vertical="center"/>
    </xf>
    <xf numFmtId="0" fontId="28" fillId="0" borderId="129" xfId="0" applyFont="1" applyBorder="1" applyAlignment="1">
      <alignment horizontal="right" vertical="top" indent="1"/>
    </xf>
    <xf numFmtId="0" fontId="3" fillId="0" borderId="129" xfId="0" applyFont="1" applyBorder="1" applyAlignment="1">
      <alignment horizontal="right" indent="1"/>
    </xf>
    <xf numFmtId="167" fontId="5" fillId="0" borderId="207" xfId="0" applyNumberFormat="1" applyFont="1" applyBorder="1" applyAlignment="1">
      <alignment horizontal="center" vertical="center" wrapText="1"/>
    </xf>
    <xf numFmtId="167" fontId="5" fillId="0" borderId="60" xfId="0" applyNumberFormat="1" applyFont="1" applyBorder="1" applyAlignment="1">
      <alignment horizontal="center" vertical="center"/>
    </xf>
    <xf numFmtId="0" fontId="0" fillId="0" borderId="164" xfId="0" applyFont="1" applyBorder="1" applyAlignment="1">
      <alignment horizontal="center" vertical="center"/>
    </xf>
    <xf numFmtId="0" fontId="26" fillId="0" borderId="151" xfId="0" applyFont="1" applyBorder="1" applyAlignment="1">
      <alignment horizontal="left"/>
    </xf>
    <xf numFmtId="0" fontId="3" fillId="0" borderId="208" xfId="0" applyFont="1" applyBorder="1"/>
    <xf numFmtId="167" fontId="5" fillId="3" borderId="208" xfId="0" applyNumberFormat="1" applyFont="1" applyFill="1" applyBorder="1" applyAlignment="1">
      <alignment horizontal="center" vertical="center" wrapText="1"/>
    </xf>
    <xf numFmtId="167" fontId="5" fillId="3" borderId="168" xfId="0" applyNumberFormat="1" applyFont="1" applyFill="1" applyBorder="1" applyAlignment="1">
      <alignment horizontal="center" vertical="center"/>
    </xf>
    <xf numFmtId="167" fontId="5" fillId="3" borderId="151" xfId="0" applyNumberFormat="1" applyFont="1" applyFill="1" applyBorder="1" applyAlignment="1">
      <alignment horizontal="center" vertical="center" wrapText="1"/>
    </xf>
    <xf numFmtId="167" fontId="5" fillId="3" borderId="119" xfId="0" applyNumberFormat="1" applyFont="1" applyFill="1" applyBorder="1" applyAlignment="1">
      <alignment horizontal="center" vertical="center" wrapText="1"/>
    </xf>
    <xf numFmtId="167" fontId="5" fillId="3" borderId="208" xfId="0" applyNumberFormat="1" applyFont="1" applyFill="1" applyBorder="1" applyAlignment="1">
      <alignment horizontal="center" vertical="center"/>
    </xf>
    <xf numFmtId="167" fontId="5" fillId="3" borderId="80" xfId="0" applyNumberFormat="1" applyFont="1" applyFill="1" applyBorder="1" applyAlignment="1">
      <alignment horizontal="center" vertical="center"/>
    </xf>
    <xf numFmtId="0" fontId="28" fillId="0" borderId="152" xfId="0" applyFont="1" applyBorder="1" applyAlignment="1">
      <alignment horizontal="right" indent="1"/>
    </xf>
    <xf numFmtId="0" fontId="6" fillId="0" borderId="146" xfId="0" applyFont="1" applyBorder="1" applyAlignment="1">
      <alignment horizontal="right" indent="1"/>
    </xf>
    <xf numFmtId="0" fontId="6" fillId="0" borderId="62" xfId="0" applyFont="1" applyBorder="1" applyAlignment="1">
      <alignment horizontal="right" indent="1"/>
    </xf>
    <xf numFmtId="0" fontId="28" fillId="0" borderId="153" xfId="0" applyFont="1" applyBorder="1" applyAlignment="1">
      <alignment horizontal="right" indent="1"/>
    </xf>
    <xf numFmtId="0" fontId="6" fillId="0" borderId="169" xfId="0" applyFont="1" applyBorder="1" applyAlignment="1">
      <alignment horizontal="right" indent="1"/>
    </xf>
    <xf numFmtId="0" fontId="6" fillId="0" borderId="78" xfId="0" applyFont="1" applyBorder="1" applyAlignment="1">
      <alignment horizontal="right" indent="1"/>
    </xf>
    <xf numFmtId="49" fontId="20" fillId="0" borderId="0" xfId="0" applyNumberFormat="1" applyFont="1" applyFill="1" applyAlignment="1">
      <alignment horizontal="left" vertical="center" wrapText="1"/>
    </xf>
    <xf numFmtId="167" fontId="5" fillId="0" borderId="193" xfId="0" applyNumberFormat="1" applyFont="1" applyBorder="1" applyAlignment="1">
      <alignment horizontal="center" vertical="center" wrapText="1"/>
    </xf>
    <xf numFmtId="167" fontId="5" fillId="0" borderId="63" xfId="0" applyNumberFormat="1" applyFont="1" applyBorder="1" applyAlignment="1">
      <alignment horizontal="center" vertical="center"/>
    </xf>
    <xf numFmtId="167" fontId="5" fillId="0" borderId="46" xfId="0" applyNumberFormat="1" applyFont="1" applyBorder="1" applyAlignment="1">
      <alignment horizontal="center" vertical="center" wrapText="1"/>
    </xf>
    <xf numFmtId="167" fontId="5" fillId="0" borderId="74" xfId="0" applyNumberFormat="1" applyFont="1" applyBorder="1" applyAlignment="1">
      <alignment horizontal="center" vertical="center"/>
    </xf>
    <xf numFmtId="0" fontId="26" fillId="0" borderId="20" xfId="0" applyFont="1" applyBorder="1" applyAlignment="1">
      <alignment horizontal="left"/>
    </xf>
    <xf numFmtId="0" fontId="26" fillId="0" borderId="0" xfId="0" applyFont="1" applyBorder="1" applyAlignment="1">
      <alignment horizontal="left"/>
    </xf>
    <xf numFmtId="167" fontId="5" fillId="0" borderId="0" xfId="0" applyNumberFormat="1" applyFont="1" applyBorder="1" applyAlignment="1">
      <alignment horizontal="center" vertical="center" wrapText="1"/>
    </xf>
    <xf numFmtId="167" fontId="5" fillId="0" borderId="226" xfId="0" applyNumberFormat="1" applyFont="1" applyBorder="1" applyAlignment="1">
      <alignment horizontal="center" vertical="center"/>
    </xf>
    <xf numFmtId="0" fontId="26" fillId="0" borderId="128" xfId="0" applyFont="1" applyBorder="1" applyAlignment="1">
      <alignment horizontal="left" wrapText="1"/>
    </xf>
    <xf numFmtId="0" fontId="3" fillId="0" borderId="128" xfId="0" applyFont="1" applyBorder="1"/>
    <xf numFmtId="0" fontId="3" fillId="0" borderId="74" xfId="0" applyFont="1" applyBorder="1"/>
    <xf numFmtId="0" fontId="0" fillId="0" borderId="66" xfId="0" applyFont="1" applyBorder="1" applyAlignment="1">
      <alignment horizontal="center" vertical="top"/>
    </xf>
    <xf numFmtId="0" fontId="0" fillId="0" borderId="69" xfId="0" applyFont="1" applyBorder="1" applyAlignment="1">
      <alignment horizontal="center" vertical="top"/>
    </xf>
    <xf numFmtId="0" fontId="0" fillId="0" borderId="32" xfId="0" applyFont="1" applyBorder="1" applyAlignment="1">
      <alignment horizontal="center" vertical="top"/>
    </xf>
    <xf numFmtId="0" fontId="0" fillId="0" borderId="25" xfId="0" applyFont="1" applyBorder="1" applyAlignment="1">
      <alignment horizontal="center" vertical="top"/>
    </xf>
    <xf numFmtId="0" fontId="0" fillId="0" borderId="124" xfId="0" applyFont="1" applyBorder="1" applyAlignment="1">
      <alignment horizontal="center" vertical="top"/>
    </xf>
    <xf numFmtId="0" fontId="0" fillId="0" borderId="100" xfId="0" applyFont="1" applyBorder="1" applyAlignment="1">
      <alignment horizontal="center" vertical="top"/>
    </xf>
    <xf numFmtId="0" fontId="28" fillId="0" borderId="146" xfId="0" applyFont="1" applyFill="1" applyBorder="1" applyAlignment="1">
      <alignment horizontal="left" indent="1"/>
    </xf>
    <xf numFmtId="0" fontId="28" fillId="0" borderId="183" xfId="0" applyFont="1" applyFill="1" applyBorder="1" applyAlignment="1">
      <alignment horizontal="left" indent="1"/>
    </xf>
    <xf numFmtId="0" fontId="3" fillId="0" borderId="146" xfId="0" applyFont="1" applyBorder="1" applyAlignment="1">
      <alignment horizontal="left" indent="1"/>
    </xf>
    <xf numFmtId="0" fontId="3" fillId="0" borderId="183" xfId="0" applyFont="1" applyBorder="1" applyAlignment="1">
      <alignment horizontal="left" indent="1"/>
    </xf>
    <xf numFmtId="0" fontId="28" fillId="0" borderId="91" xfId="0" applyFont="1" applyBorder="1" applyAlignment="1">
      <alignment horizontal="left" indent="1"/>
    </xf>
    <xf numFmtId="0" fontId="28" fillId="0" borderId="149" xfId="0" applyFont="1" applyBorder="1" applyAlignment="1">
      <alignment horizontal="left" indent="1"/>
    </xf>
    <xf numFmtId="0" fontId="28" fillId="0" borderId="216" xfId="0" applyFont="1" applyBorder="1" applyAlignment="1">
      <alignment horizontal="left" indent="1"/>
    </xf>
    <xf numFmtId="0" fontId="28" fillId="0" borderId="152" xfId="0" applyFont="1" applyBorder="1" applyAlignment="1">
      <alignment horizontal="left" wrapText="1" indent="1"/>
    </xf>
    <xf numFmtId="0" fontId="27" fillId="6" borderId="185" xfId="0" applyFont="1" applyFill="1" applyBorder="1" applyAlignment="1">
      <alignment horizontal="center" vertical="center" wrapText="1"/>
    </xf>
    <xf numFmtId="0" fontId="3" fillId="0" borderId="170" xfId="0" applyFont="1" applyBorder="1"/>
    <xf numFmtId="0" fontId="35" fillId="6" borderId="41" xfId="0" applyFont="1" applyFill="1" applyBorder="1" applyAlignment="1">
      <alignment horizontal="center" vertical="center" wrapText="1"/>
    </xf>
    <xf numFmtId="0" fontId="35" fillId="6" borderId="67"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6" fillId="0" borderId="108" xfId="0" applyFont="1" applyBorder="1" applyAlignment="1">
      <alignment horizontal="center"/>
    </xf>
    <xf numFmtId="0" fontId="30" fillId="6" borderId="180" xfId="0" applyFont="1" applyFill="1" applyBorder="1" applyAlignment="1">
      <alignment horizontal="center" vertical="center" wrapText="1"/>
    </xf>
    <xf numFmtId="0" fontId="6" fillId="0" borderId="108" xfId="0" applyFont="1" applyBorder="1"/>
    <xf numFmtId="0" fontId="30" fillId="6" borderId="181" xfId="0" applyFont="1" applyFill="1" applyBorder="1" applyAlignment="1">
      <alignment horizontal="center" vertical="center" wrapText="1"/>
    </xf>
    <xf numFmtId="0" fontId="6" fillId="0" borderId="182" xfId="0" applyFont="1" applyBorder="1"/>
    <xf numFmtId="0" fontId="35" fillId="23" borderId="97" xfId="0" applyFont="1" applyFill="1" applyBorder="1" applyAlignment="1">
      <alignment horizontal="center" vertical="center" wrapText="1"/>
    </xf>
    <xf numFmtId="0" fontId="35" fillId="23" borderId="98" xfId="0" applyFont="1" applyFill="1" applyBorder="1" applyAlignment="1">
      <alignment horizontal="center" vertical="center" wrapText="1"/>
    </xf>
    <xf numFmtId="0" fontId="35" fillId="23" borderId="6" xfId="0" applyFont="1" applyFill="1" applyBorder="1" applyAlignment="1">
      <alignment horizontal="center" vertical="center" wrapText="1"/>
    </xf>
    <xf numFmtId="0" fontId="35" fillId="23" borderId="26" xfId="0" applyFont="1" applyFill="1" applyBorder="1" applyAlignment="1">
      <alignment horizontal="center" vertical="center" wrapText="1"/>
    </xf>
    <xf numFmtId="0" fontId="4" fillId="17" borderId="151" xfId="0" applyFont="1" applyFill="1" applyBorder="1" applyAlignment="1">
      <alignment horizontal="center"/>
    </xf>
    <xf numFmtId="0" fontId="3" fillId="5" borderId="1" xfId="0" applyFont="1" applyFill="1" applyBorder="1"/>
    <xf numFmtId="0" fontId="4" fillId="17" borderId="13" xfId="0" applyFont="1" applyFill="1" applyBorder="1" applyAlignment="1">
      <alignment horizontal="center"/>
    </xf>
    <xf numFmtId="0" fontId="3" fillId="5" borderId="13" xfId="0" applyFont="1" applyFill="1" applyBorder="1"/>
    <xf numFmtId="0" fontId="3" fillId="5" borderId="110" xfId="0" applyFont="1" applyFill="1" applyBorder="1"/>
    <xf numFmtId="0" fontId="13" fillId="0" borderId="21" xfId="0" applyFont="1" applyBorder="1" applyAlignment="1">
      <alignment horizontal="center" vertical="top" wrapText="1"/>
    </xf>
    <xf numFmtId="0" fontId="13" fillId="0" borderId="24" xfId="0" applyFont="1" applyBorder="1" applyAlignment="1">
      <alignment horizontal="center" vertical="top" wrapText="1"/>
    </xf>
    <xf numFmtId="0" fontId="13" fillId="0" borderId="22" xfId="0" applyFont="1" applyBorder="1" applyAlignment="1">
      <alignment horizontal="center" vertical="top" wrapText="1"/>
    </xf>
    <xf numFmtId="0" fontId="13" fillId="0" borderId="18" xfId="0" applyFont="1" applyBorder="1" applyAlignment="1">
      <alignment horizontal="center" vertical="top" wrapText="1"/>
    </xf>
    <xf numFmtId="0" fontId="13" fillId="0" borderId="15" xfId="0" applyFont="1" applyBorder="1" applyAlignment="1">
      <alignment horizontal="center" vertical="top" wrapText="1"/>
    </xf>
    <xf numFmtId="0" fontId="13" fillId="0" borderId="14" xfId="0" applyFont="1" applyBorder="1" applyAlignment="1">
      <alignment horizontal="center" vertical="top" wrapText="1"/>
    </xf>
    <xf numFmtId="0" fontId="0" fillId="0" borderId="149" xfId="0" applyFont="1" applyBorder="1" applyAlignment="1">
      <alignment horizontal="center"/>
    </xf>
    <xf numFmtId="0" fontId="3" fillId="0" borderId="149" xfId="0" applyFont="1" applyBorder="1"/>
    <xf numFmtId="164" fontId="0" fillId="0" borderId="128" xfId="0" applyNumberFormat="1" applyFont="1" applyBorder="1" applyAlignment="1">
      <alignment horizontal="center" vertical="center"/>
    </xf>
    <xf numFmtId="164" fontId="3" fillId="0" borderId="128" xfId="0" applyNumberFormat="1" applyFont="1" applyBorder="1" applyAlignment="1">
      <alignment vertical="center"/>
    </xf>
    <xf numFmtId="0" fontId="27" fillId="16" borderId="69" xfId="0" applyFont="1" applyFill="1" applyBorder="1" applyAlignment="1">
      <alignment horizontal="left"/>
    </xf>
    <xf numFmtId="0" fontId="26" fillId="5" borderId="151" xfId="0" applyFont="1" applyFill="1" applyBorder="1" applyAlignment="1">
      <alignment horizontal="left"/>
    </xf>
    <xf numFmtId="0" fontId="3" fillId="5" borderId="208" xfId="0" applyFont="1" applyFill="1" applyBorder="1"/>
    <xf numFmtId="0" fontId="3" fillId="5" borderId="80" xfId="0" applyFont="1" applyFill="1" applyBorder="1"/>
    <xf numFmtId="0" fontId="28" fillId="0" borderId="91" xfId="0" applyFont="1" applyBorder="1" applyAlignment="1">
      <alignment horizontal="left" vertical="top" wrapText="1"/>
    </xf>
    <xf numFmtId="0" fontId="28" fillId="0" borderId="149" xfId="0" applyFont="1" applyBorder="1" applyAlignment="1">
      <alignment horizontal="left" vertical="top" wrapText="1"/>
    </xf>
    <xf numFmtId="0" fontId="28" fillId="0" borderId="216" xfId="0" applyFont="1" applyBorder="1" applyAlignment="1">
      <alignment horizontal="left" vertical="top" wrapText="1"/>
    </xf>
    <xf numFmtId="0" fontId="28" fillId="0" borderId="32" xfId="0" applyFont="1" applyBorder="1" applyAlignment="1">
      <alignment horizontal="left" vertical="top" wrapText="1"/>
    </xf>
    <xf numFmtId="0" fontId="28" fillId="0" borderId="16" xfId="0" applyFont="1" applyBorder="1" applyAlignment="1">
      <alignment horizontal="left" vertical="top" wrapText="1"/>
    </xf>
    <xf numFmtId="0" fontId="13" fillId="0" borderId="91" xfId="0" applyFont="1" applyBorder="1" applyAlignment="1">
      <alignment horizontal="left" vertical="top" wrapText="1"/>
    </xf>
    <xf numFmtId="0" fontId="13" fillId="0" borderId="149" xfId="0" applyFont="1" applyBorder="1" applyAlignment="1">
      <alignment horizontal="left" vertical="top" wrapText="1"/>
    </xf>
    <xf numFmtId="0" fontId="13" fillId="0" borderId="216" xfId="0" applyFont="1" applyBorder="1" applyAlignment="1">
      <alignment horizontal="left" vertical="top" wrapText="1"/>
    </xf>
    <xf numFmtId="0" fontId="13" fillId="0" borderId="32" xfId="0" applyFont="1" applyBorder="1" applyAlignment="1">
      <alignment horizontal="left" vertical="top" wrapText="1"/>
    </xf>
    <xf numFmtId="0" fontId="13" fillId="0" borderId="16" xfId="0" applyFont="1" applyBorder="1" applyAlignment="1">
      <alignment horizontal="left" vertical="top" wrapText="1"/>
    </xf>
    <xf numFmtId="0" fontId="13" fillId="0" borderId="102" xfId="0" applyFont="1" applyBorder="1" applyAlignment="1">
      <alignment horizontal="left" vertical="top" wrapText="1"/>
    </xf>
    <xf numFmtId="0" fontId="0" fillId="0" borderId="0" xfId="0" applyFont="1" applyAlignment="1">
      <alignment horizontal="center"/>
    </xf>
    <xf numFmtId="0" fontId="0" fillId="0" borderId="0" xfId="0" applyFont="1" applyAlignment="1"/>
    <xf numFmtId="0" fontId="0" fillId="0" borderId="128" xfId="0" applyFont="1" applyBorder="1" applyAlignment="1">
      <alignment horizontal="center" vertical="center"/>
    </xf>
    <xf numFmtId="0" fontId="3" fillId="0" borderId="128" xfId="0" applyFont="1" applyBorder="1" applyAlignment="1">
      <alignment vertical="center"/>
    </xf>
    <xf numFmtId="0" fontId="74" fillId="0" borderId="0" xfId="0" applyFont="1" applyFill="1" applyAlignment="1" applyProtection="1">
      <alignment horizontal="center"/>
      <protection hidden="1"/>
    </xf>
    <xf numFmtId="0" fontId="77" fillId="0" borderId="0" xfId="0" applyFont="1" applyFill="1" applyAlignment="1" applyProtection="1">
      <alignment horizontal="center"/>
      <protection hidden="1"/>
    </xf>
    <xf numFmtId="0" fontId="80" fillId="0" borderId="0" xfId="0" applyFont="1" applyFill="1" applyBorder="1" applyAlignment="1" applyProtection="1">
      <alignment horizontal="center"/>
      <protection hidden="1"/>
    </xf>
    <xf numFmtId="0" fontId="0" fillId="0" borderId="0" xfId="0" applyFont="1" applyFill="1" applyAlignment="1" applyProtection="1">
      <alignment horizontal="center"/>
      <protection hidden="1"/>
    </xf>
    <xf numFmtId="0" fontId="76" fillId="0" borderId="0" xfId="0" applyFont="1" applyFill="1" applyAlignment="1" applyProtection="1">
      <alignment horizontal="center"/>
      <protection hidden="1"/>
    </xf>
    <xf numFmtId="0" fontId="90" fillId="0" borderId="23" xfId="0" applyFont="1" applyFill="1" applyBorder="1" applyAlignment="1" applyProtection="1">
      <alignment horizontal="left" indent="5"/>
      <protection hidden="1"/>
    </xf>
    <xf numFmtId="0" fontId="90" fillId="0" borderId="135" xfId="0" applyFont="1" applyFill="1" applyBorder="1" applyAlignment="1" applyProtection="1">
      <alignment horizontal="left" indent="5"/>
      <protection hidden="1"/>
    </xf>
    <xf numFmtId="0" fontId="133" fillId="0" borderId="38" xfId="0" applyFont="1" applyBorder="1" applyAlignment="1" applyProtection="1">
      <alignment horizontal="left" vertical="center"/>
      <protection hidden="1"/>
    </xf>
    <xf numFmtId="0" fontId="133" fillId="0" borderId="42" xfId="0" applyFont="1" applyBorder="1" applyAlignment="1" applyProtection="1">
      <alignment horizontal="left" vertical="center"/>
      <protection hidden="1"/>
    </xf>
    <xf numFmtId="0" fontId="133" fillId="0" borderId="39" xfId="0" applyFont="1" applyBorder="1" applyAlignment="1" applyProtection="1">
      <alignment horizontal="left" vertical="center"/>
      <protection hidden="1"/>
    </xf>
    <xf numFmtId="0" fontId="133" fillId="0" borderId="22" xfId="0" applyFont="1" applyBorder="1" applyAlignment="1" applyProtection="1">
      <alignment horizontal="left" vertical="center"/>
      <protection hidden="1"/>
    </xf>
    <xf numFmtId="0" fontId="133" fillId="0" borderId="23" xfId="0" applyFont="1" applyBorder="1" applyAlignment="1" applyProtection="1">
      <alignment horizontal="left" vertical="center"/>
      <protection hidden="1"/>
    </xf>
    <xf numFmtId="0" fontId="133" fillId="0" borderId="24" xfId="0" applyFont="1" applyBorder="1" applyAlignment="1" applyProtection="1">
      <alignment horizontal="left" vertical="center"/>
      <protection hidden="1"/>
    </xf>
    <xf numFmtId="0" fontId="82" fillId="0" borderId="23" xfId="0" applyFont="1" applyFill="1" applyBorder="1" applyAlignment="1" applyProtection="1">
      <alignment horizontal="center"/>
      <protection hidden="1"/>
    </xf>
    <xf numFmtId="0" fontId="82" fillId="0" borderId="135" xfId="0" applyFont="1" applyFill="1" applyBorder="1" applyAlignment="1" applyProtection="1">
      <alignment horizontal="center"/>
      <protection hidden="1"/>
    </xf>
    <xf numFmtId="0" fontId="82" fillId="0" borderId="94" xfId="0" applyFont="1" applyFill="1" applyBorder="1" applyAlignment="1" applyProtection="1">
      <alignment horizontal="center"/>
      <protection hidden="1"/>
    </xf>
    <xf numFmtId="49" fontId="75" fillId="0" borderId="0" xfId="0" applyNumberFormat="1" applyFont="1" applyFill="1" applyAlignment="1" applyProtection="1">
      <alignment horizontal="center" wrapText="1"/>
      <protection hidden="1"/>
    </xf>
    <xf numFmtId="0" fontId="104" fillId="25" borderId="23" xfId="0" applyFont="1" applyFill="1" applyBorder="1" applyAlignment="1" applyProtection="1">
      <alignment horizontal="center"/>
      <protection hidden="1"/>
    </xf>
    <xf numFmtId="0" fontId="99" fillId="25" borderId="23" xfId="0" applyFont="1" applyFill="1" applyBorder="1" applyAlignment="1" applyProtection="1">
      <alignment horizontal="center"/>
      <protection hidden="1"/>
    </xf>
    <xf numFmtId="0" fontId="128" fillId="25" borderId="12" xfId="0" applyFont="1" applyFill="1" applyBorder="1" applyAlignment="1" applyProtection="1">
      <alignment horizontal="center" vertical="center"/>
      <protection hidden="1"/>
    </xf>
    <xf numFmtId="0" fontId="128" fillId="25" borderId="28" xfId="0" applyFont="1" applyFill="1" applyBorder="1" applyAlignment="1" applyProtection="1">
      <alignment horizontal="center" vertical="center"/>
      <protection hidden="1"/>
    </xf>
    <xf numFmtId="0" fontId="89" fillId="33" borderId="22" xfId="0" applyFont="1" applyFill="1" applyBorder="1" applyAlignment="1" applyProtection="1">
      <alignment horizontal="center"/>
      <protection hidden="1"/>
    </xf>
    <xf numFmtId="0" fontId="89" fillId="34" borderId="22" xfId="0" applyFont="1" applyFill="1" applyBorder="1" applyAlignment="1" applyProtection="1">
      <alignment horizontal="center" vertical="center"/>
      <protection hidden="1"/>
    </xf>
    <xf numFmtId="0" fontId="89" fillId="34" borderId="23" xfId="0" applyFont="1" applyFill="1" applyBorder="1" applyAlignment="1" applyProtection="1">
      <alignment horizontal="center" vertical="center"/>
      <protection hidden="1"/>
    </xf>
    <xf numFmtId="0" fontId="89" fillId="34" borderId="24" xfId="0" applyFont="1" applyFill="1" applyBorder="1" applyAlignment="1" applyProtection="1">
      <alignment horizontal="center" vertical="center"/>
      <protection hidden="1"/>
    </xf>
    <xf numFmtId="0" fontId="89" fillId="35" borderId="22" xfId="0" applyFont="1" applyFill="1" applyBorder="1" applyAlignment="1" applyProtection="1">
      <alignment horizontal="center"/>
      <protection hidden="1"/>
    </xf>
    <xf numFmtId="0" fontId="89" fillId="35" borderId="22" xfId="0" applyFont="1" applyFill="1" applyBorder="1" applyAlignment="1" applyProtection="1">
      <alignment horizontal="center" vertical="center"/>
      <protection hidden="1"/>
    </xf>
    <xf numFmtId="0" fontId="89" fillId="35" borderId="23" xfId="0" applyFont="1" applyFill="1" applyBorder="1" applyAlignment="1" applyProtection="1">
      <alignment horizontal="center" vertical="center"/>
      <protection hidden="1"/>
    </xf>
    <xf numFmtId="0" fontId="89" fillId="35" borderId="24" xfId="0" applyFont="1" applyFill="1" applyBorder="1" applyAlignment="1" applyProtection="1">
      <alignment horizontal="center" vertical="center"/>
      <protection hidden="1"/>
    </xf>
    <xf numFmtId="0" fontId="82" fillId="35" borderId="22" xfId="0" applyFont="1" applyFill="1" applyBorder="1" applyAlignment="1" applyProtection="1">
      <alignment horizontal="center" vertical="center"/>
      <protection hidden="1"/>
    </xf>
    <xf numFmtId="0" fontId="91" fillId="19" borderId="41" xfId="0" applyFont="1" applyFill="1" applyBorder="1" applyAlignment="1" applyProtection="1">
      <alignment horizontal="center" vertical="center" wrapText="1"/>
      <protection hidden="1"/>
    </xf>
    <xf numFmtId="0" fontId="91" fillId="19" borderId="82" xfId="0" applyFont="1" applyFill="1" applyBorder="1" applyAlignment="1" applyProtection="1">
      <alignment horizontal="center" vertical="center" wrapText="1"/>
      <protection hidden="1"/>
    </xf>
    <xf numFmtId="0" fontId="91" fillId="19" borderId="67" xfId="0" applyFont="1" applyFill="1" applyBorder="1" applyAlignment="1" applyProtection="1">
      <alignment horizontal="center" vertical="center" wrapText="1"/>
      <protection hidden="1"/>
    </xf>
    <xf numFmtId="0" fontId="89" fillId="33" borderId="22" xfId="0" applyFont="1" applyFill="1" applyBorder="1" applyAlignment="1" applyProtection="1">
      <alignment horizontal="center" vertical="center"/>
      <protection hidden="1"/>
    </xf>
    <xf numFmtId="0" fontId="89" fillId="34" borderId="22" xfId="0" applyFont="1" applyFill="1" applyBorder="1" applyAlignment="1" applyProtection="1">
      <alignment horizontal="center"/>
      <protection hidden="1"/>
    </xf>
    <xf numFmtId="0" fontId="89" fillId="34" borderId="23" xfId="0" applyFont="1" applyFill="1" applyBorder="1" applyAlignment="1" applyProtection="1">
      <alignment horizontal="center"/>
      <protection hidden="1"/>
    </xf>
    <xf numFmtId="0" fontId="89" fillId="34" borderId="24" xfId="0" applyFont="1" applyFill="1" applyBorder="1" applyAlignment="1" applyProtection="1">
      <alignment horizontal="center"/>
      <protection hidden="1"/>
    </xf>
    <xf numFmtId="49" fontId="75" fillId="0" borderId="0" xfId="0" applyNumberFormat="1" applyFont="1" applyFill="1" applyAlignment="1" applyProtection="1">
      <alignment horizontal="left" vertical="top" wrapText="1"/>
      <protection hidden="1"/>
    </xf>
    <xf numFmtId="0" fontId="82" fillId="0" borderId="23" xfId="0" applyFont="1" applyFill="1" applyBorder="1" applyAlignment="1" applyProtection="1">
      <alignment horizontal="center" vertical="top"/>
      <protection hidden="1"/>
    </xf>
    <xf numFmtId="0" fontId="82" fillId="0" borderId="24" xfId="0" applyFont="1" applyFill="1" applyBorder="1" applyAlignment="1" applyProtection="1">
      <alignment horizontal="center" vertical="top"/>
      <protection hidden="1"/>
    </xf>
    <xf numFmtId="0" fontId="112" fillId="0" borderId="23" xfId="0" applyFont="1" applyBorder="1" applyAlignment="1" applyProtection="1">
      <alignment horizontal="center" vertical="center"/>
      <protection hidden="1"/>
    </xf>
    <xf numFmtId="0" fontId="89" fillId="26" borderId="23" xfId="0" applyFont="1" applyFill="1" applyBorder="1" applyAlignment="1" applyProtection="1">
      <alignment horizontal="center"/>
      <protection hidden="1"/>
    </xf>
    <xf numFmtId="0" fontId="82" fillId="25" borderId="23" xfId="0" applyFont="1" applyFill="1" applyBorder="1" applyAlignment="1" applyProtection="1">
      <alignment horizontal="left" vertical="center"/>
      <protection hidden="1"/>
    </xf>
    <xf numFmtId="0" fontId="111" fillId="26" borderId="23" xfId="0" applyFont="1" applyFill="1" applyBorder="1" applyAlignment="1" applyProtection="1">
      <alignment horizontal="center"/>
      <protection hidden="1"/>
    </xf>
    <xf numFmtId="0" fontId="89" fillId="26" borderId="135" xfId="0" applyFont="1" applyFill="1" applyBorder="1" applyAlignment="1" applyProtection="1">
      <alignment horizontal="center"/>
      <protection hidden="1"/>
    </xf>
    <xf numFmtId="0" fontId="89" fillId="26" borderId="94" xfId="0" applyFont="1" applyFill="1" applyBorder="1" applyAlignment="1" applyProtection="1">
      <alignment horizontal="center"/>
      <protection hidden="1"/>
    </xf>
    <xf numFmtId="14" fontId="105" fillId="0" borderId="22" xfId="0" applyNumberFormat="1" applyFont="1" applyBorder="1" applyAlignment="1" applyProtection="1">
      <alignment horizontal="left" vertical="center"/>
      <protection hidden="1"/>
    </xf>
    <xf numFmtId="0" fontId="115" fillId="0" borderId="22" xfId="0" applyFont="1" applyBorder="1" applyAlignment="1" applyProtection="1">
      <alignment horizontal="center" vertical="center" wrapText="1"/>
      <protection hidden="1"/>
    </xf>
    <xf numFmtId="14" fontId="115" fillId="0" borderId="22" xfId="0" applyNumberFormat="1" applyFont="1" applyBorder="1" applyAlignment="1" applyProtection="1">
      <alignment horizontal="center" vertical="center" wrapText="1"/>
      <protection hidden="1"/>
    </xf>
    <xf numFmtId="14" fontId="115" fillId="0" borderId="23" xfId="0" applyNumberFormat="1" applyFont="1" applyBorder="1" applyAlignment="1" applyProtection="1">
      <alignment horizontal="center" vertical="center" wrapText="1"/>
      <protection hidden="1"/>
    </xf>
    <xf numFmtId="14" fontId="115" fillId="0" borderId="24" xfId="0" applyNumberFormat="1" applyFont="1" applyBorder="1" applyAlignment="1" applyProtection="1">
      <alignment horizontal="center" vertical="center" wrapText="1"/>
      <protection hidden="1"/>
    </xf>
    <xf numFmtId="49" fontId="75" fillId="0" borderId="0" xfId="0" applyNumberFormat="1" applyFont="1" applyFill="1" applyAlignment="1" applyProtection="1">
      <alignment horizontal="left" vertical="center" wrapText="1"/>
      <protection hidden="1"/>
    </xf>
    <xf numFmtId="0" fontId="91" fillId="0" borderId="22" xfId="0" applyFont="1" applyBorder="1" applyAlignment="1" applyProtection="1">
      <alignment horizontal="center" wrapText="1"/>
      <protection hidden="1"/>
    </xf>
    <xf numFmtId="0" fontId="92" fillId="0" borderId="22" xfId="0" applyFont="1" applyBorder="1" applyAlignment="1" applyProtection="1">
      <alignment horizontal="center" vertical="top" wrapText="1"/>
      <protection hidden="1"/>
    </xf>
    <xf numFmtId="0" fontId="92" fillId="0" borderId="23" xfId="0" applyFont="1" applyBorder="1" applyAlignment="1" applyProtection="1">
      <alignment horizontal="center" vertical="top" wrapText="1"/>
      <protection hidden="1"/>
    </xf>
    <xf numFmtId="0" fontId="92" fillId="0" borderId="24" xfId="0" applyFont="1" applyBorder="1" applyAlignment="1" applyProtection="1">
      <alignment horizontal="center" vertical="top" wrapText="1"/>
      <protection hidden="1"/>
    </xf>
    <xf numFmtId="0" fontId="123" fillId="26" borderId="23" xfId="0" applyFont="1" applyFill="1" applyBorder="1" applyProtection="1">
      <protection hidden="1"/>
    </xf>
    <xf numFmtId="0" fontId="92" fillId="0" borderId="22" xfId="0" applyFont="1" applyBorder="1" applyAlignment="1" applyProtection="1">
      <alignment horizontal="left" vertical="top" wrapText="1"/>
      <protection hidden="1"/>
    </xf>
    <xf numFmtId="0" fontId="92" fillId="0" borderId="23" xfId="0" applyFont="1" applyBorder="1" applyAlignment="1" applyProtection="1">
      <alignment horizontal="left" vertical="top" wrapText="1"/>
      <protection hidden="1"/>
    </xf>
    <xf numFmtId="0" fontId="92" fillId="0" borderId="24" xfId="0" applyFont="1" applyBorder="1" applyAlignment="1" applyProtection="1">
      <alignment horizontal="left" vertical="top" wrapText="1"/>
      <protection hidden="1"/>
    </xf>
    <xf numFmtId="0" fontId="0" fillId="0" borderId="0" xfId="0" applyBorder="1" applyProtection="1">
      <protection hidden="1"/>
    </xf>
    <xf numFmtId="0" fontId="0" fillId="0" borderId="70" xfId="0" applyBorder="1" applyProtection="1">
      <protection hidden="1"/>
    </xf>
    <xf numFmtId="0" fontId="90" fillId="0" borderId="128" xfId="0" applyFont="1" applyFill="1" applyBorder="1" applyAlignment="1" applyProtection="1">
      <alignment horizontal="center" vertical="center"/>
      <protection hidden="1"/>
    </xf>
    <xf numFmtId="0" fontId="90" fillId="0" borderId="128" xfId="0" applyFont="1" applyFill="1" applyBorder="1" applyAlignment="1" applyProtection="1">
      <alignment vertical="center"/>
      <protection hidden="1"/>
    </xf>
    <xf numFmtId="164" fontId="90" fillId="0" borderId="128" xfId="0" applyNumberFormat="1" applyFont="1" applyFill="1" applyBorder="1" applyAlignment="1" applyProtection="1">
      <alignment horizontal="center" vertical="center"/>
      <protection hidden="1"/>
    </xf>
    <xf numFmtId="164" fontId="90" fillId="0" borderId="128" xfId="0" applyNumberFormat="1" applyFont="1" applyFill="1" applyBorder="1" applyAlignment="1" applyProtection="1">
      <alignment vertical="center"/>
      <protection hidden="1"/>
    </xf>
    <xf numFmtId="0" fontId="99" fillId="0" borderId="23" xfId="0" applyFont="1" applyBorder="1" applyProtection="1">
      <protection hidden="1"/>
    </xf>
    <xf numFmtId="0" fontId="86" fillId="0" borderId="23" xfId="0" applyFont="1" applyBorder="1" applyAlignment="1" applyProtection="1">
      <alignment horizontal="center" vertical="center"/>
      <protection hidden="1"/>
    </xf>
    <xf numFmtId="0" fontId="86" fillId="0" borderId="135" xfId="0" applyFont="1" applyBorder="1" applyAlignment="1" applyProtection="1">
      <alignment horizontal="center" vertical="center"/>
      <protection hidden="1"/>
    </xf>
    <xf numFmtId="0" fontId="86" fillId="0" borderId="94" xfId="0" applyFont="1" applyBorder="1" applyAlignment="1" applyProtection="1">
      <alignment horizontal="center" vertical="center"/>
      <protection hidden="1"/>
    </xf>
  </cellXfs>
  <cellStyles count="6">
    <cellStyle name="Comma" xfId="1" builtinId="3"/>
    <cellStyle name="Comma 2" xfId="2" xr:uid="{00000000-0005-0000-0000-000001000000}"/>
    <cellStyle name="Comma 2 2" xfId="3" xr:uid="{00000000-0005-0000-0000-000002000000}"/>
    <cellStyle name="Hyperlink" xfId="4" builtinId="8"/>
    <cellStyle name="Normal" xfId="0" builtinId="0"/>
    <cellStyle name="Percent" xfId="5"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TOTALS'!$D$20:$K$20,'CONSOL WITH TOTALS'!$M$20:$P$20,'CONSOL WITH TOTALS'!$R$20:$S$20)</c:f>
              <c:strCache>
                <c:ptCount val="14"/>
                <c:pt idx="0">
                  <c:v>SPED</c:v>
                </c:pt>
                <c:pt idx="1">
                  <c:v>K</c:v>
                </c:pt>
                <c:pt idx="2">
                  <c:v>G1</c:v>
                </c:pt>
                <c:pt idx="3">
                  <c:v>G2</c:v>
                </c:pt>
                <c:pt idx="4">
                  <c:v>G3</c:v>
                </c:pt>
                <c:pt idx="5">
                  <c:v>G4</c:v>
                </c:pt>
                <c:pt idx="6">
                  <c:v>G5</c:v>
                </c:pt>
                <c:pt idx="7">
                  <c:v>G6</c:v>
                </c:pt>
                <c:pt idx="8">
                  <c:v>G7</c:v>
                </c:pt>
                <c:pt idx="9">
                  <c:v>G8</c:v>
                </c:pt>
                <c:pt idx="10">
                  <c:v>G9</c:v>
                </c:pt>
                <c:pt idx="11">
                  <c:v>G10</c:v>
                </c:pt>
                <c:pt idx="12">
                  <c:v>G11</c:v>
                </c:pt>
                <c:pt idx="13">
                  <c:v>G12</c:v>
                </c:pt>
              </c:strCache>
            </c:strRef>
          </c:cat>
          <c:val>
            <c:numRef>
              <c:f>('CONSOL WITH TOTALS'!$D$21:$K$21,'CONSOL WITH TOTALS'!$M$21:$P$21,'CONSOL WITH TOTALS'!$R$21:$S$21)</c:f>
              <c:numCache>
                <c:formatCode>General</c:formatCode>
                <c:ptCount val="14"/>
                <c:pt idx="0">
                  <c:v>0</c:v>
                </c:pt>
                <c:pt idx="1">
                  <c:v>0</c:v>
                </c:pt>
                <c:pt idx="2">
                  <c:v>0</c:v>
                </c:pt>
                <c:pt idx="3">
                  <c:v>0</c:v>
                </c:pt>
                <c:pt idx="4">
                  <c:v>0</c:v>
                </c:pt>
                <c:pt idx="5">
                  <c:v>0</c:v>
                </c:pt>
                <c:pt idx="6">
                  <c:v>0</c:v>
                </c:pt>
                <c:pt idx="7">
                  <c:v>0</c:v>
                </c:pt>
                <c:pt idx="8">
                  <c:v>12</c:v>
                </c:pt>
                <c:pt idx="9">
                  <c:v>11</c:v>
                </c:pt>
                <c:pt idx="10">
                  <c:v>11</c:v>
                </c:pt>
                <c:pt idx="11">
                  <c:v>14</c:v>
                </c:pt>
                <c:pt idx="12">
                  <c:v>15</c:v>
                </c:pt>
                <c:pt idx="13">
                  <c:v>15</c:v>
                </c:pt>
              </c:numCache>
            </c:numRef>
          </c:val>
          <c:extLst>
            <c:ext xmlns:c16="http://schemas.microsoft.com/office/drawing/2014/chart" uri="{C3380CC4-5D6E-409C-BE32-E72D297353CC}">
              <c16:uniqueId val="{00000000-193B-4DEF-8ED4-A6FA0085629A}"/>
            </c:ext>
          </c:extLst>
        </c:ser>
        <c:dLbls>
          <c:showLegendKey val="0"/>
          <c:showVal val="0"/>
          <c:showCatName val="0"/>
          <c:showSerName val="0"/>
          <c:showPercent val="0"/>
          <c:showBubbleSize val="0"/>
        </c:dLbls>
        <c:gapWidth val="150"/>
        <c:axId val="123035008"/>
        <c:axId val="123069568"/>
      </c:barChart>
      <c:catAx>
        <c:axId val="123035008"/>
        <c:scaling>
          <c:orientation val="minMax"/>
        </c:scaling>
        <c:delete val="0"/>
        <c:axPos val="b"/>
        <c:numFmt formatCode="General" sourceLinked="0"/>
        <c:majorTickMark val="out"/>
        <c:minorTickMark val="none"/>
        <c:tickLblPos val="nextTo"/>
        <c:txPr>
          <a:bodyPr/>
          <a:lstStyle/>
          <a:p>
            <a:pPr>
              <a:defRPr b="1"/>
            </a:pPr>
            <a:endParaRPr lang="en-US"/>
          </a:p>
        </c:txPr>
        <c:crossAx val="123069568"/>
        <c:crosses val="autoZero"/>
        <c:auto val="1"/>
        <c:lblAlgn val="ctr"/>
        <c:lblOffset val="100"/>
        <c:noMultiLvlLbl val="0"/>
      </c:catAx>
      <c:valAx>
        <c:axId val="123069568"/>
        <c:scaling>
          <c:orientation val="minMax"/>
        </c:scaling>
        <c:delete val="0"/>
        <c:axPos val="l"/>
        <c:numFmt formatCode="General" sourceLinked="1"/>
        <c:majorTickMark val="out"/>
        <c:minorTickMark val="none"/>
        <c:tickLblPos val="nextTo"/>
        <c:crossAx val="12303500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TOTALS'!$L$20,'CONSOL WITH TOTALS'!$Q$20,'CONSOL WITH TOTALS'!$T$20)</c:f>
              <c:strCache>
                <c:ptCount val="3"/>
                <c:pt idx="0">
                  <c:v>TELEM</c:v>
                </c:pt>
                <c:pt idx="1">
                  <c:v>TJHS</c:v>
                </c:pt>
                <c:pt idx="2">
                  <c:v>TSHS</c:v>
                </c:pt>
              </c:strCache>
            </c:strRef>
          </c:cat>
          <c:val>
            <c:numRef>
              <c:f>('CONSOL WITH TOTALS'!$L$21,'CONSOL WITH TOTALS'!$Q$21,'CONSOL WITH TOTALS'!$T$21)</c:f>
              <c:numCache>
                <c:formatCode>General</c:formatCode>
                <c:ptCount val="3"/>
                <c:pt idx="0">
                  <c:v>0</c:v>
                </c:pt>
                <c:pt idx="1">
                  <c:v>48</c:v>
                </c:pt>
                <c:pt idx="2">
                  <c:v>30</c:v>
                </c:pt>
              </c:numCache>
            </c:numRef>
          </c:val>
          <c:extLst>
            <c:ext xmlns:c16="http://schemas.microsoft.com/office/drawing/2014/chart" uri="{C3380CC4-5D6E-409C-BE32-E72D297353CC}">
              <c16:uniqueId val="{00000000-20B1-4F86-BBB4-A2BAC5592573}"/>
            </c:ext>
          </c:extLst>
        </c:ser>
        <c:dLbls>
          <c:showLegendKey val="0"/>
          <c:showVal val="0"/>
          <c:showCatName val="0"/>
          <c:showSerName val="0"/>
          <c:showPercent val="0"/>
          <c:showBubbleSize val="0"/>
        </c:dLbls>
        <c:gapWidth val="150"/>
        <c:axId val="123872000"/>
        <c:axId val="123873536"/>
      </c:barChart>
      <c:catAx>
        <c:axId val="123872000"/>
        <c:scaling>
          <c:orientation val="minMax"/>
        </c:scaling>
        <c:delete val="0"/>
        <c:axPos val="b"/>
        <c:numFmt formatCode="General" sourceLinked="0"/>
        <c:majorTickMark val="out"/>
        <c:minorTickMark val="none"/>
        <c:tickLblPos val="nextTo"/>
        <c:txPr>
          <a:bodyPr/>
          <a:lstStyle/>
          <a:p>
            <a:pPr>
              <a:defRPr b="0"/>
            </a:pPr>
            <a:endParaRPr lang="en-US"/>
          </a:p>
        </c:txPr>
        <c:crossAx val="123873536"/>
        <c:crosses val="autoZero"/>
        <c:auto val="1"/>
        <c:lblAlgn val="ctr"/>
        <c:lblOffset val="100"/>
        <c:noMultiLvlLbl val="0"/>
      </c:catAx>
      <c:valAx>
        <c:axId val="123873536"/>
        <c:scaling>
          <c:orientation val="minMax"/>
        </c:scaling>
        <c:delete val="0"/>
        <c:axPos val="l"/>
        <c:numFmt formatCode="General" sourceLinked="1"/>
        <c:majorTickMark val="out"/>
        <c:minorTickMark val="none"/>
        <c:tickLblPos val="nextTo"/>
        <c:crossAx val="123872000"/>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TOTALS'!$D$20:$K$20,'CONSOL WITH TOTALS'!$M$20:$P$20,'CONSOL WITH TOTALS'!$R$20:$S$20)</c:f>
              <c:strCache>
                <c:ptCount val="14"/>
                <c:pt idx="0">
                  <c:v>SPED</c:v>
                </c:pt>
                <c:pt idx="1">
                  <c:v>K</c:v>
                </c:pt>
                <c:pt idx="2">
                  <c:v>G1</c:v>
                </c:pt>
                <c:pt idx="3">
                  <c:v>G2</c:v>
                </c:pt>
                <c:pt idx="4">
                  <c:v>G3</c:v>
                </c:pt>
                <c:pt idx="5">
                  <c:v>G4</c:v>
                </c:pt>
                <c:pt idx="6">
                  <c:v>G5</c:v>
                </c:pt>
                <c:pt idx="7">
                  <c:v>G6</c:v>
                </c:pt>
                <c:pt idx="8">
                  <c:v>G7</c:v>
                </c:pt>
                <c:pt idx="9">
                  <c:v>G8</c:v>
                </c:pt>
                <c:pt idx="10">
                  <c:v>G9</c:v>
                </c:pt>
                <c:pt idx="11">
                  <c:v>G10</c:v>
                </c:pt>
                <c:pt idx="12">
                  <c:v>G11</c:v>
                </c:pt>
                <c:pt idx="13">
                  <c:v>G12</c:v>
                </c:pt>
              </c:strCache>
            </c:strRef>
          </c:cat>
          <c:val>
            <c:numRef>
              <c:f>('CONSOL WITH TOTALS'!$D$24:$K$24,'CONSOL WITH TOTALS'!$M$24:$P$24,'CONSOL WITH TOTALS'!$R$24:$S$24)</c:f>
              <c:numCache>
                <c:formatCode>General</c:formatCode>
                <c:ptCount val="14"/>
                <c:pt idx="0">
                  <c:v>0</c:v>
                </c:pt>
                <c:pt idx="1">
                  <c:v>0</c:v>
                </c:pt>
                <c:pt idx="2">
                  <c:v>0</c:v>
                </c:pt>
                <c:pt idx="3">
                  <c:v>0</c:v>
                </c:pt>
                <c:pt idx="4">
                  <c:v>0</c:v>
                </c:pt>
                <c:pt idx="5">
                  <c:v>0</c:v>
                </c:pt>
                <c:pt idx="6">
                  <c:v>0</c:v>
                </c:pt>
                <c:pt idx="7">
                  <c:v>0</c:v>
                </c:pt>
                <c:pt idx="8">
                  <c:v>491</c:v>
                </c:pt>
                <c:pt idx="9">
                  <c:v>454</c:v>
                </c:pt>
                <c:pt idx="10">
                  <c:v>577</c:v>
                </c:pt>
                <c:pt idx="11">
                  <c:v>678</c:v>
                </c:pt>
                <c:pt idx="12">
                  <c:v>801</c:v>
                </c:pt>
                <c:pt idx="13">
                  <c:v>801</c:v>
                </c:pt>
              </c:numCache>
            </c:numRef>
          </c:val>
          <c:extLst>
            <c:ext xmlns:c16="http://schemas.microsoft.com/office/drawing/2014/chart" uri="{C3380CC4-5D6E-409C-BE32-E72D297353CC}">
              <c16:uniqueId val="{00000000-8BC5-466D-8AD3-F3A8CCB3E893}"/>
            </c:ext>
          </c:extLst>
        </c:ser>
        <c:dLbls>
          <c:showLegendKey val="0"/>
          <c:showVal val="0"/>
          <c:showCatName val="0"/>
          <c:showSerName val="0"/>
          <c:showPercent val="0"/>
          <c:showBubbleSize val="0"/>
        </c:dLbls>
        <c:gapWidth val="150"/>
        <c:axId val="123914112"/>
        <c:axId val="123915648"/>
      </c:barChart>
      <c:catAx>
        <c:axId val="123914112"/>
        <c:scaling>
          <c:orientation val="minMax"/>
        </c:scaling>
        <c:delete val="0"/>
        <c:axPos val="b"/>
        <c:numFmt formatCode="General" sourceLinked="0"/>
        <c:majorTickMark val="out"/>
        <c:minorTickMark val="none"/>
        <c:tickLblPos val="nextTo"/>
        <c:txPr>
          <a:bodyPr/>
          <a:lstStyle/>
          <a:p>
            <a:pPr>
              <a:defRPr b="1"/>
            </a:pPr>
            <a:endParaRPr lang="en-US"/>
          </a:p>
        </c:txPr>
        <c:crossAx val="123915648"/>
        <c:crosses val="autoZero"/>
        <c:auto val="1"/>
        <c:lblAlgn val="ctr"/>
        <c:lblOffset val="100"/>
        <c:noMultiLvlLbl val="0"/>
      </c:catAx>
      <c:valAx>
        <c:axId val="123915648"/>
        <c:scaling>
          <c:orientation val="minMax"/>
        </c:scaling>
        <c:delete val="0"/>
        <c:axPos val="l"/>
        <c:numFmt formatCode="General" sourceLinked="1"/>
        <c:majorTickMark val="out"/>
        <c:minorTickMark val="none"/>
        <c:tickLblPos val="nextTo"/>
        <c:crossAx val="123914112"/>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TOTALS'!$L$20,'CONSOL WITH TOTALS'!$Q$20,'CONSOL WITH TOTALS'!$T$20)</c:f>
              <c:strCache>
                <c:ptCount val="3"/>
                <c:pt idx="0">
                  <c:v>TELEM</c:v>
                </c:pt>
                <c:pt idx="1">
                  <c:v>TJHS</c:v>
                </c:pt>
                <c:pt idx="2">
                  <c:v>TSHS</c:v>
                </c:pt>
              </c:strCache>
            </c:strRef>
          </c:cat>
          <c:val>
            <c:numRef>
              <c:f>('CONSOL WITH TOTALS'!$L$24,'CONSOL WITH TOTALS'!$Q$24,'CONSOL WITH TOTALS'!$T$24)</c:f>
              <c:numCache>
                <c:formatCode>General</c:formatCode>
                <c:ptCount val="3"/>
                <c:pt idx="0">
                  <c:v>0</c:v>
                </c:pt>
                <c:pt idx="1">
                  <c:v>2200</c:v>
                </c:pt>
                <c:pt idx="2">
                  <c:v>1602</c:v>
                </c:pt>
              </c:numCache>
            </c:numRef>
          </c:val>
          <c:extLst>
            <c:ext xmlns:c16="http://schemas.microsoft.com/office/drawing/2014/chart" uri="{C3380CC4-5D6E-409C-BE32-E72D297353CC}">
              <c16:uniqueId val="{00000000-01D4-455A-B374-CA181CAE04DF}"/>
            </c:ext>
          </c:extLst>
        </c:ser>
        <c:dLbls>
          <c:showLegendKey val="0"/>
          <c:showVal val="0"/>
          <c:showCatName val="0"/>
          <c:showSerName val="0"/>
          <c:showPercent val="0"/>
          <c:showBubbleSize val="0"/>
        </c:dLbls>
        <c:gapWidth val="150"/>
        <c:axId val="120206080"/>
        <c:axId val="120207616"/>
      </c:barChart>
      <c:catAx>
        <c:axId val="120206080"/>
        <c:scaling>
          <c:orientation val="minMax"/>
        </c:scaling>
        <c:delete val="0"/>
        <c:axPos val="b"/>
        <c:numFmt formatCode="General" sourceLinked="0"/>
        <c:majorTickMark val="out"/>
        <c:minorTickMark val="none"/>
        <c:tickLblPos val="nextTo"/>
        <c:txPr>
          <a:bodyPr/>
          <a:lstStyle/>
          <a:p>
            <a:pPr>
              <a:defRPr b="0"/>
            </a:pPr>
            <a:endParaRPr lang="en-US"/>
          </a:p>
        </c:txPr>
        <c:crossAx val="120207616"/>
        <c:crosses val="autoZero"/>
        <c:auto val="1"/>
        <c:lblAlgn val="ctr"/>
        <c:lblOffset val="100"/>
        <c:noMultiLvlLbl val="0"/>
      </c:catAx>
      <c:valAx>
        <c:axId val="120207616"/>
        <c:scaling>
          <c:orientation val="minMax"/>
        </c:scaling>
        <c:delete val="0"/>
        <c:axPos val="l"/>
        <c:numFmt formatCode="General" sourceLinked="1"/>
        <c:majorTickMark val="out"/>
        <c:minorTickMark val="none"/>
        <c:tickLblPos val="nextTo"/>
        <c:crossAx val="120206080"/>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TOTALS'!$D$20:$K$20,'CONSOL WITH TOTALS'!$M$20:$P$20,'CONSOL WITH TOTALS'!$R$20:$S$20)</c:f>
              <c:strCache>
                <c:ptCount val="14"/>
                <c:pt idx="0">
                  <c:v>SPED</c:v>
                </c:pt>
                <c:pt idx="1">
                  <c:v>K</c:v>
                </c:pt>
                <c:pt idx="2">
                  <c:v>G1</c:v>
                </c:pt>
                <c:pt idx="3">
                  <c:v>G2</c:v>
                </c:pt>
                <c:pt idx="4">
                  <c:v>G3</c:v>
                </c:pt>
                <c:pt idx="5">
                  <c:v>G4</c:v>
                </c:pt>
                <c:pt idx="6">
                  <c:v>G5</c:v>
                </c:pt>
                <c:pt idx="7">
                  <c:v>G6</c:v>
                </c:pt>
                <c:pt idx="8">
                  <c:v>G7</c:v>
                </c:pt>
                <c:pt idx="9">
                  <c:v>G8</c:v>
                </c:pt>
                <c:pt idx="10">
                  <c:v>G9</c:v>
                </c:pt>
                <c:pt idx="11">
                  <c:v>G10</c:v>
                </c:pt>
                <c:pt idx="12">
                  <c:v>G11</c:v>
                </c:pt>
                <c:pt idx="13">
                  <c:v>G12</c:v>
                </c:pt>
              </c:strCache>
            </c:strRef>
          </c:cat>
          <c:val>
            <c:numRef>
              <c:f>('CONSOL WITH TOTALS'!$D$27:$K$27,'CONSOL WITH TOTALS'!$M$27:$P$27,'CONSOL WITH TOTALS'!$R$27:$S$27)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D20E-446E-82AF-5E9676B117DA}"/>
            </c:ext>
          </c:extLst>
        </c:ser>
        <c:dLbls>
          <c:showLegendKey val="0"/>
          <c:showVal val="0"/>
          <c:showCatName val="0"/>
          <c:showSerName val="0"/>
          <c:showPercent val="0"/>
          <c:showBubbleSize val="0"/>
        </c:dLbls>
        <c:gapWidth val="150"/>
        <c:axId val="120232192"/>
        <c:axId val="120242176"/>
      </c:barChart>
      <c:catAx>
        <c:axId val="120232192"/>
        <c:scaling>
          <c:orientation val="minMax"/>
        </c:scaling>
        <c:delete val="0"/>
        <c:axPos val="b"/>
        <c:numFmt formatCode="General" sourceLinked="0"/>
        <c:majorTickMark val="out"/>
        <c:minorTickMark val="none"/>
        <c:tickLblPos val="nextTo"/>
        <c:txPr>
          <a:bodyPr/>
          <a:lstStyle/>
          <a:p>
            <a:pPr>
              <a:defRPr b="1"/>
            </a:pPr>
            <a:endParaRPr lang="en-US"/>
          </a:p>
        </c:txPr>
        <c:crossAx val="120242176"/>
        <c:crosses val="autoZero"/>
        <c:auto val="1"/>
        <c:lblAlgn val="ctr"/>
        <c:lblOffset val="100"/>
        <c:noMultiLvlLbl val="0"/>
      </c:catAx>
      <c:valAx>
        <c:axId val="120242176"/>
        <c:scaling>
          <c:orientation val="minMax"/>
        </c:scaling>
        <c:delete val="0"/>
        <c:axPos val="l"/>
        <c:numFmt formatCode="General" sourceLinked="1"/>
        <c:majorTickMark val="out"/>
        <c:minorTickMark val="none"/>
        <c:tickLblPos val="nextTo"/>
        <c:crossAx val="120232192"/>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TOTALS'!$L$20,'CONSOL WITH TOTALS'!$Q$20,'CONSOL WITH TOTALS'!$T$20)</c:f>
              <c:strCache>
                <c:ptCount val="3"/>
                <c:pt idx="0">
                  <c:v>TELEM</c:v>
                </c:pt>
                <c:pt idx="1">
                  <c:v>TJHS</c:v>
                </c:pt>
                <c:pt idx="2">
                  <c:v>TSHS</c:v>
                </c:pt>
              </c:strCache>
            </c:strRef>
          </c:cat>
          <c:val>
            <c:numRef>
              <c:f>('CONSOL WITH TOTALS'!$L$27,'CONSOL WITH TOTALS'!$Q$27,'CONSOL WITH TOTALS'!$T$27)</c:f>
              <c:numCache>
                <c:formatCode>General</c:formatCode>
                <c:ptCount val="3"/>
                <c:pt idx="0">
                  <c:v>0</c:v>
                </c:pt>
                <c:pt idx="1">
                  <c:v>0</c:v>
                </c:pt>
                <c:pt idx="2">
                  <c:v>0</c:v>
                </c:pt>
              </c:numCache>
            </c:numRef>
          </c:val>
          <c:extLst>
            <c:ext xmlns:c16="http://schemas.microsoft.com/office/drawing/2014/chart" uri="{C3380CC4-5D6E-409C-BE32-E72D297353CC}">
              <c16:uniqueId val="{00000000-DEB3-4885-8B62-88601DD62766}"/>
            </c:ext>
          </c:extLst>
        </c:ser>
        <c:dLbls>
          <c:showLegendKey val="0"/>
          <c:showVal val="0"/>
          <c:showCatName val="0"/>
          <c:showSerName val="0"/>
          <c:showPercent val="0"/>
          <c:showBubbleSize val="0"/>
        </c:dLbls>
        <c:gapWidth val="150"/>
        <c:axId val="120249728"/>
        <c:axId val="120255616"/>
      </c:barChart>
      <c:catAx>
        <c:axId val="120249728"/>
        <c:scaling>
          <c:orientation val="minMax"/>
        </c:scaling>
        <c:delete val="0"/>
        <c:axPos val="b"/>
        <c:numFmt formatCode="General" sourceLinked="0"/>
        <c:majorTickMark val="out"/>
        <c:minorTickMark val="none"/>
        <c:tickLblPos val="nextTo"/>
        <c:txPr>
          <a:bodyPr/>
          <a:lstStyle/>
          <a:p>
            <a:pPr>
              <a:defRPr b="0"/>
            </a:pPr>
            <a:endParaRPr lang="en-US"/>
          </a:p>
        </c:txPr>
        <c:crossAx val="120255616"/>
        <c:crosses val="autoZero"/>
        <c:auto val="1"/>
        <c:lblAlgn val="ctr"/>
        <c:lblOffset val="100"/>
        <c:noMultiLvlLbl val="0"/>
      </c:catAx>
      <c:valAx>
        <c:axId val="120255616"/>
        <c:scaling>
          <c:orientation val="minMax"/>
        </c:scaling>
        <c:delete val="0"/>
        <c:axPos val="l"/>
        <c:numFmt formatCode="General" sourceLinked="1"/>
        <c:majorTickMark val="out"/>
        <c:minorTickMark val="none"/>
        <c:tickLblPos val="nextTo"/>
        <c:crossAx val="120249728"/>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TOTALS'!$E$19:$K$19,'CONSOL WITH TOTALS'!$M$19:$P$19)</c:f>
              <c:strCache>
                <c:ptCount val="8"/>
                <c:pt idx="0">
                  <c:v>Elementary</c:v>
                </c:pt>
                <c:pt idx="7">
                  <c:v>Junior High School</c:v>
                </c:pt>
              </c:strCache>
            </c:strRef>
          </c:cat>
          <c:val>
            <c:numRef>
              <c:f>('CONSOL WITH TOTALS'!$E$30:$K$30,'CONSOL WITH TOTALS'!$M$30:$P$30)</c:f>
              <c:numCache>
                <c:formatCode>General</c:formatCode>
                <c:ptCount val="11"/>
                <c:pt idx="0">
                  <c:v>0</c:v>
                </c:pt>
                <c:pt idx="7">
                  <c:v>0</c:v>
                </c:pt>
              </c:numCache>
            </c:numRef>
          </c:val>
          <c:extLst>
            <c:ext xmlns:c16="http://schemas.microsoft.com/office/drawing/2014/chart" uri="{C3380CC4-5D6E-409C-BE32-E72D297353CC}">
              <c16:uniqueId val="{00000000-4AAC-41CA-862D-4775F9404BF4}"/>
            </c:ext>
          </c:extLst>
        </c:ser>
        <c:dLbls>
          <c:showLegendKey val="0"/>
          <c:showVal val="0"/>
          <c:showCatName val="0"/>
          <c:showSerName val="0"/>
          <c:showPercent val="0"/>
          <c:showBubbleSize val="0"/>
        </c:dLbls>
        <c:gapWidth val="150"/>
        <c:axId val="124275712"/>
        <c:axId val="124297984"/>
      </c:barChart>
      <c:catAx>
        <c:axId val="124275712"/>
        <c:scaling>
          <c:orientation val="minMax"/>
        </c:scaling>
        <c:delete val="0"/>
        <c:axPos val="b"/>
        <c:numFmt formatCode="General" sourceLinked="0"/>
        <c:majorTickMark val="out"/>
        <c:minorTickMark val="none"/>
        <c:tickLblPos val="nextTo"/>
        <c:txPr>
          <a:bodyPr/>
          <a:lstStyle/>
          <a:p>
            <a:pPr>
              <a:defRPr b="1"/>
            </a:pPr>
            <a:endParaRPr lang="en-US"/>
          </a:p>
        </c:txPr>
        <c:crossAx val="124297984"/>
        <c:crosses val="autoZero"/>
        <c:auto val="1"/>
        <c:lblAlgn val="ctr"/>
        <c:lblOffset val="100"/>
        <c:noMultiLvlLbl val="0"/>
      </c:catAx>
      <c:valAx>
        <c:axId val="124297984"/>
        <c:scaling>
          <c:orientation val="minMax"/>
        </c:scaling>
        <c:delete val="0"/>
        <c:axPos val="l"/>
        <c:numFmt formatCode="General" sourceLinked="1"/>
        <c:majorTickMark val="out"/>
        <c:minorTickMark val="none"/>
        <c:tickLblPos val="nextTo"/>
        <c:crossAx val="124275712"/>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TOTALS'!$E$19:$K$19,'CONSOL WITH TOTALS'!$M$19:$P$19)</c:f>
              <c:strCache>
                <c:ptCount val="8"/>
                <c:pt idx="0">
                  <c:v>Elementary</c:v>
                </c:pt>
                <c:pt idx="7">
                  <c:v>Junior High School</c:v>
                </c:pt>
              </c:strCache>
            </c:strRef>
          </c:cat>
          <c:val>
            <c:numRef>
              <c:f>('CONSOL WITH TOTALS'!$E$33:$K$33,'CONSOL WITH TOTALS'!$M$33:$P$33)</c:f>
              <c:numCache>
                <c:formatCode>General</c:formatCode>
                <c:ptCount val="11"/>
                <c:pt idx="0">
                  <c:v>0</c:v>
                </c:pt>
                <c:pt idx="7">
                  <c:v>0</c:v>
                </c:pt>
              </c:numCache>
            </c:numRef>
          </c:val>
          <c:extLst>
            <c:ext xmlns:c16="http://schemas.microsoft.com/office/drawing/2014/chart" uri="{C3380CC4-5D6E-409C-BE32-E72D297353CC}">
              <c16:uniqueId val="{00000000-94B6-4A93-A35F-1DC93B8C74D2}"/>
            </c:ext>
          </c:extLst>
        </c:ser>
        <c:dLbls>
          <c:showLegendKey val="0"/>
          <c:showVal val="0"/>
          <c:showCatName val="0"/>
          <c:showSerName val="0"/>
          <c:showPercent val="0"/>
          <c:showBubbleSize val="0"/>
        </c:dLbls>
        <c:gapWidth val="150"/>
        <c:axId val="124304768"/>
        <c:axId val="124335232"/>
      </c:barChart>
      <c:catAx>
        <c:axId val="124304768"/>
        <c:scaling>
          <c:orientation val="minMax"/>
        </c:scaling>
        <c:delete val="0"/>
        <c:axPos val="b"/>
        <c:numFmt formatCode="General" sourceLinked="0"/>
        <c:majorTickMark val="out"/>
        <c:minorTickMark val="none"/>
        <c:tickLblPos val="nextTo"/>
        <c:txPr>
          <a:bodyPr/>
          <a:lstStyle/>
          <a:p>
            <a:pPr>
              <a:defRPr b="1"/>
            </a:pPr>
            <a:endParaRPr lang="en-US"/>
          </a:p>
        </c:txPr>
        <c:crossAx val="124335232"/>
        <c:crosses val="autoZero"/>
        <c:auto val="1"/>
        <c:lblAlgn val="ctr"/>
        <c:lblOffset val="100"/>
        <c:noMultiLvlLbl val="0"/>
      </c:catAx>
      <c:valAx>
        <c:axId val="124335232"/>
        <c:scaling>
          <c:orientation val="minMax"/>
        </c:scaling>
        <c:delete val="0"/>
        <c:axPos val="l"/>
        <c:numFmt formatCode="General" sourceLinked="1"/>
        <c:majorTickMark val="out"/>
        <c:minorTickMark val="none"/>
        <c:tickLblPos val="nextTo"/>
        <c:crossAx val="124304768"/>
        <c:crosses val="autoZero"/>
        <c:crossBetween val="between"/>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TOTALS'!$E$19:$K$19,'CONSOL WITH TOTALS'!$M$19:$P$19)</c:f>
              <c:strCache>
                <c:ptCount val="8"/>
                <c:pt idx="0">
                  <c:v>Elementary</c:v>
                </c:pt>
                <c:pt idx="7">
                  <c:v>Junior High School</c:v>
                </c:pt>
              </c:strCache>
            </c:strRef>
          </c:cat>
          <c:val>
            <c:numRef>
              <c:f>('CONSOL WITH TOTALS'!$E$36:$K$36,'CONSOL WITH TOTALS'!$M$36:$P$36)</c:f>
              <c:numCache>
                <c:formatCode>General</c:formatCode>
                <c:ptCount val="11"/>
                <c:pt idx="0">
                  <c:v>0</c:v>
                </c:pt>
                <c:pt idx="7">
                  <c:v>0</c:v>
                </c:pt>
              </c:numCache>
            </c:numRef>
          </c:val>
          <c:extLst>
            <c:ext xmlns:c16="http://schemas.microsoft.com/office/drawing/2014/chart" uri="{C3380CC4-5D6E-409C-BE32-E72D297353CC}">
              <c16:uniqueId val="{00000000-0FD8-406F-B608-C760B5760B9A}"/>
            </c:ext>
          </c:extLst>
        </c:ser>
        <c:dLbls>
          <c:showLegendKey val="0"/>
          <c:showVal val="0"/>
          <c:showCatName val="0"/>
          <c:showSerName val="0"/>
          <c:showPercent val="0"/>
          <c:showBubbleSize val="0"/>
        </c:dLbls>
        <c:gapWidth val="150"/>
        <c:axId val="124371712"/>
        <c:axId val="124373248"/>
      </c:barChart>
      <c:catAx>
        <c:axId val="124371712"/>
        <c:scaling>
          <c:orientation val="minMax"/>
        </c:scaling>
        <c:delete val="0"/>
        <c:axPos val="b"/>
        <c:numFmt formatCode="General" sourceLinked="0"/>
        <c:majorTickMark val="out"/>
        <c:minorTickMark val="none"/>
        <c:tickLblPos val="nextTo"/>
        <c:txPr>
          <a:bodyPr/>
          <a:lstStyle/>
          <a:p>
            <a:pPr>
              <a:defRPr b="1"/>
            </a:pPr>
            <a:endParaRPr lang="en-US"/>
          </a:p>
        </c:txPr>
        <c:crossAx val="124373248"/>
        <c:crosses val="autoZero"/>
        <c:auto val="1"/>
        <c:lblAlgn val="ctr"/>
        <c:lblOffset val="100"/>
        <c:noMultiLvlLbl val="0"/>
      </c:catAx>
      <c:valAx>
        <c:axId val="124373248"/>
        <c:scaling>
          <c:orientation val="minMax"/>
        </c:scaling>
        <c:delete val="0"/>
        <c:axPos val="l"/>
        <c:numFmt formatCode="General" sourceLinked="1"/>
        <c:majorTickMark val="out"/>
        <c:minorTickMark val="none"/>
        <c:tickLblPos val="nextTo"/>
        <c:crossAx val="124371712"/>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TOTALS'!$E$19:$K$19,'CONSOL WITH TOTALS'!$M$19:$P$19)</c:f>
              <c:strCache>
                <c:ptCount val="8"/>
                <c:pt idx="0">
                  <c:v>Elementary</c:v>
                </c:pt>
                <c:pt idx="7">
                  <c:v>Junior High School</c:v>
                </c:pt>
              </c:strCache>
            </c:strRef>
          </c:cat>
          <c:val>
            <c:numRef>
              <c:f>('CONSOL WITH TOTALS'!$E$39:$K$39,'CONSOL WITH TOTALS'!$M$39:$P$39)</c:f>
              <c:numCache>
                <c:formatCode>General</c:formatCode>
                <c:ptCount val="11"/>
                <c:pt idx="0">
                  <c:v>0</c:v>
                </c:pt>
                <c:pt idx="7">
                  <c:v>0</c:v>
                </c:pt>
              </c:numCache>
            </c:numRef>
          </c:val>
          <c:extLst>
            <c:ext xmlns:c16="http://schemas.microsoft.com/office/drawing/2014/chart" uri="{C3380CC4-5D6E-409C-BE32-E72D297353CC}">
              <c16:uniqueId val="{00000000-0049-40BD-9B7D-8EDD136A9CC4}"/>
            </c:ext>
          </c:extLst>
        </c:ser>
        <c:dLbls>
          <c:showLegendKey val="0"/>
          <c:showVal val="0"/>
          <c:showCatName val="0"/>
          <c:showSerName val="0"/>
          <c:showPercent val="0"/>
          <c:showBubbleSize val="0"/>
        </c:dLbls>
        <c:gapWidth val="150"/>
        <c:axId val="124458880"/>
        <c:axId val="124460416"/>
      </c:barChart>
      <c:catAx>
        <c:axId val="124458880"/>
        <c:scaling>
          <c:orientation val="minMax"/>
        </c:scaling>
        <c:delete val="0"/>
        <c:axPos val="b"/>
        <c:numFmt formatCode="General" sourceLinked="0"/>
        <c:majorTickMark val="out"/>
        <c:minorTickMark val="none"/>
        <c:tickLblPos val="nextTo"/>
        <c:txPr>
          <a:bodyPr/>
          <a:lstStyle/>
          <a:p>
            <a:pPr>
              <a:defRPr b="1"/>
            </a:pPr>
            <a:endParaRPr lang="en-US"/>
          </a:p>
        </c:txPr>
        <c:crossAx val="124460416"/>
        <c:crosses val="autoZero"/>
        <c:auto val="1"/>
        <c:lblAlgn val="ctr"/>
        <c:lblOffset val="100"/>
        <c:noMultiLvlLbl val="0"/>
      </c:catAx>
      <c:valAx>
        <c:axId val="124460416"/>
        <c:scaling>
          <c:orientation val="minMax"/>
        </c:scaling>
        <c:delete val="0"/>
        <c:axPos val="l"/>
        <c:numFmt formatCode="General" sourceLinked="1"/>
        <c:majorTickMark val="out"/>
        <c:minorTickMark val="none"/>
        <c:tickLblPos val="nextTo"/>
        <c:crossAx val="124458880"/>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1083-48BA-B34F-69024A08D27A}"/>
                </c:ext>
              </c:extLst>
            </c:dLbl>
            <c:dLbl>
              <c:idx val="2"/>
              <c:delete val="1"/>
              <c:extLst>
                <c:ext xmlns:c15="http://schemas.microsoft.com/office/drawing/2012/chart" uri="{CE6537A1-D6FC-4f65-9D91-7224C49458BB}"/>
                <c:ext xmlns:c16="http://schemas.microsoft.com/office/drawing/2014/chart" uri="{C3380CC4-5D6E-409C-BE32-E72D297353CC}">
                  <c16:uniqueId val="{00000001-1083-48BA-B34F-69024A08D27A}"/>
                </c:ext>
              </c:extLst>
            </c:dLbl>
            <c:dLbl>
              <c:idx val="3"/>
              <c:delete val="1"/>
              <c:extLst>
                <c:ext xmlns:c15="http://schemas.microsoft.com/office/drawing/2012/chart" uri="{CE6537A1-D6FC-4f65-9D91-7224C49458BB}"/>
                <c:ext xmlns:c16="http://schemas.microsoft.com/office/drawing/2014/chart" uri="{C3380CC4-5D6E-409C-BE32-E72D297353CC}">
                  <c16:uniqueId val="{00000002-1083-48BA-B34F-69024A08D27A}"/>
                </c:ext>
              </c:extLst>
            </c:dLbl>
            <c:dLbl>
              <c:idx val="4"/>
              <c:delete val="1"/>
              <c:extLst>
                <c:ext xmlns:c15="http://schemas.microsoft.com/office/drawing/2012/chart" uri="{CE6537A1-D6FC-4f65-9D91-7224C49458BB}"/>
                <c:ext xmlns:c16="http://schemas.microsoft.com/office/drawing/2014/chart" uri="{C3380CC4-5D6E-409C-BE32-E72D297353CC}">
                  <c16:uniqueId val="{00000003-1083-48BA-B34F-69024A08D27A}"/>
                </c:ext>
              </c:extLst>
            </c:dLbl>
            <c:dLbl>
              <c:idx val="5"/>
              <c:delete val="1"/>
              <c:extLst>
                <c:ext xmlns:c15="http://schemas.microsoft.com/office/drawing/2012/chart" uri="{CE6537A1-D6FC-4f65-9D91-7224C49458BB}"/>
                <c:ext xmlns:c16="http://schemas.microsoft.com/office/drawing/2014/chart" uri="{C3380CC4-5D6E-409C-BE32-E72D297353CC}">
                  <c16:uniqueId val="{00000004-1083-48BA-B34F-69024A08D27A}"/>
                </c:ext>
              </c:extLst>
            </c:dLbl>
            <c:dLbl>
              <c:idx val="6"/>
              <c:delete val="1"/>
              <c:extLst>
                <c:ext xmlns:c15="http://schemas.microsoft.com/office/drawing/2012/chart" uri="{CE6537A1-D6FC-4f65-9D91-7224C49458BB}"/>
                <c:ext xmlns:c16="http://schemas.microsoft.com/office/drawing/2014/chart" uri="{C3380CC4-5D6E-409C-BE32-E72D297353CC}">
                  <c16:uniqueId val="{00000005-1083-48BA-B34F-69024A08D27A}"/>
                </c:ext>
              </c:extLst>
            </c:dLbl>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TOTALS'!$E$19:$K$19,'CONSOL WITH TOTALS'!$M$19:$P$19)</c:f>
              <c:strCache>
                <c:ptCount val="8"/>
                <c:pt idx="0">
                  <c:v>Elementary</c:v>
                </c:pt>
                <c:pt idx="7">
                  <c:v>Junior High School</c:v>
                </c:pt>
              </c:strCache>
            </c:strRef>
          </c:cat>
          <c:val>
            <c:numRef>
              <c:f>('CONSOL WITH TOTALS'!$E$40:$K$40,'CONSOL WITH TOTALS'!$M$40:$P$40)</c:f>
              <c:numCache>
                <c:formatCode>General</c:formatCode>
                <c:ptCount val="11"/>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6-1083-48BA-B34F-69024A08D27A}"/>
            </c:ext>
          </c:extLst>
        </c:ser>
        <c:dLbls>
          <c:showLegendKey val="0"/>
          <c:showVal val="0"/>
          <c:showCatName val="0"/>
          <c:showSerName val="0"/>
          <c:showPercent val="0"/>
          <c:showBubbleSize val="0"/>
        </c:dLbls>
        <c:gapWidth val="150"/>
        <c:axId val="124500992"/>
        <c:axId val="124502784"/>
      </c:barChart>
      <c:catAx>
        <c:axId val="124500992"/>
        <c:scaling>
          <c:orientation val="minMax"/>
        </c:scaling>
        <c:delete val="0"/>
        <c:axPos val="b"/>
        <c:numFmt formatCode="General" sourceLinked="0"/>
        <c:majorTickMark val="out"/>
        <c:minorTickMark val="none"/>
        <c:tickLblPos val="nextTo"/>
        <c:txPr>
          <a:bodyPr/>
          <a:lstStyle/>
          <a:p>
            <a:pPr>
              <a:defRPr b="1"/>
            </a:pPr>
            <a:endParaRPr lang="en-US"/>
          </a:p>
        </c:txPr>
        <c:crossAx val="124502784"/>
        <c:crosses val="autoZero"/>
        <c:auto val="1"/>
        <c:lblAlgn val="ctr"/>
        <c:lblOffset val="100"/>
        <c:noMultiLvlLbl val="0"/>
      </c:catAx>
      <c:valAx>
        <c:axId val="124502784"/>
        <c:scaling>
          <c:orientation val="minMax"/>
        </c:scaling>
        <c:delete val="0"/>
        <c:axPos val="l"/>
        <c:numFmt formatCode="General" sourceLinked="1"/>
        <c:majorTickMark val="out"/>
        <c:minorTickMark val="none"/>
        <c:tickLblPos val="nextTo"/>
        <c:crossAx val="124500992"/>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TOTALS'!$F$20:$K$20,'CONSOL WITH TOTALS'!$M$20:$P$20,'CONSOL WITH TOTALS'!$R$20:$S$20)</c:f>
              <c:strCache>
                <c:ptCount val="12"/>
                <c:pt idx="0">
                  <c:v>G1</c:v>
                </c:pt>
                <c:pt idx="1">
                  <c:v>G2</c:v>
                </c:pt>
                <c:pt idx="2">
                  <c:v>G3</c:v>
                </c:pt>
                <c:pt idx="3">
                  <c:v>G4</c:v>
                </c:pt>
                <c:pt idx="4">
                  <c:v>G5</c:v>
                </c:pt>
                <c:pt idx="5">
                  <c:v>G6</c:v>
                </c:pt>
                <c:pt idx="6">
                  <c:v>G7</c:v>
                </c:pt>
                <c:pt idx="7">
                  <c:v>G8</c:v>
                </c:pt>
                <c:pt idx="8">
                  <c:v>G9</c:v>
                </c:pt>
                <c:pt idx="9">
                  <c:v>G10</c:v>
                </c:pt>
                <c:pt idx="10">
                  <c:v>G11</c:v>
                </c:pt>
                <c:pt idx="11">
                  <c:v>G12</c:v>
                </c:pt>
              </c:strCache>
            </c:strRef>
          </c:cat>
          <c:val>
            <c:numRef>
              <c:f>('CONSOL WITH TOTALS'!$F$43:$K$43,'CONSOL WITH TOTALS'!$M$43:$P$43,'CONSOL WITH TOTALS'!$R$43:$S$43)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E18-45BA-B04B-BD95DFDDB0AE}"/>
            </c:ext>
          </c:extLst>
        </c:ser>
        <c:dLbls>
          <c:showLegendKey val="0"/>
          <c:showVal val="0"/>
          <c:showCatName val="0"/>
          <c:showSerName val="0"/>
          <c:showPercent val="0"/>
          <c:showBubbleSize val="0"/>
        </c:dLbls>
        <c:gapWidth val="150"/>
        <c:axId val="124535168"/>
        <c:axId val="124536704"/>
      </c:barChart>
      <c:catAx>
        <c:axId val="124535168"/>
        <c:scaling>
          <c:orientation val="minMax"/>
        </c:scaling>
        <c:delete val="0"/>
        <c:axPos val="b"/>
        <c:numFmt formatCode="General" sourceLinked="0"/>
        <c:majorTickMark val="out"/>
        <c:minorTickMark val="none"/>
        <c:tickLblPos val="nextTo"/>
        <c:txPr>
          <a:bodyPr/>
          <a:lstStyle/>
          <a:p>
            <a:pPr>
              <a:defRPr b="1"/>
            </a:pPr>
            <a:endParaRPr lang="en-US"/>
          </a:p>
        </c:txPr>
        <c:crossAx val="124536704"/>
        <c:crosses val="autoZero"/>
        <c:auto val="1"/>
        <c:lblAlgn val="ctr"/>
        <c:lblOffset val="100"/>
        <c:noMultiLvlLbl val="0"/>
      </c:catAx>
      <c:valAx>
        <c:axId val="124536704"/>
        <c:scaling>
          <c:orientation val="minMax"/>
        </c:scaling>
        <c:delete val="0"/>
        <c:axPos val="l"/>
        <c:numFmt formatCode="General" sourceLinked="1"/>
        <c:majorTickMark val="out"/>
        <c:minorTickMark val="none"/>
        <c:tickLblPos val="nextTo"/>
        <c:crossAx val="124535168"/>
        <c:crosses val="autoZero"/>
        <c:crossBetween val="between"/>
      </c:valAx>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TOTALS'!$L$20,'CONSOL WITH TOTALS'!$Q$20,'CONSOL WITH TOTALS'!$T$20)</c:f>
              <c:strCache>
                <c:ptCount val="3"/>
                <c:pt idx="0">
                  <c:v>TELEM</c:v>
                </c:pt>
                <c:pt idx="1">
                  <c:v>TJHS</c:v>
                </c:pt>
                <c:pt idx="2">
                  <c:v>TSHS</c:v>
                </c:pt>
              </c:strCache>
            </c:strRef>
          </c:cat>
          <c:val>
            <c:numRef>
              <c:f>('CONSOL WITH TOTALS'!$L$43,'CONSOL WITH TOTALS'!$Q$43,'CONSOL WITH TOTALS'!$T$43)</c:f>
              <c:numCache>
                <c:formatCode>0.000</c:formatCode>
                <c:ptCount val="3"/>
                <c:pt idx="0">
                  <c:v>0</c:v>
                </c:pt>
                <c:pt idx="1">
                  <c:v>0</c:v>
                </c:pt>
                <c:pt idx="2">
                  <c:v>0</c:v>
                </c:pt>
              </c:numCache>
            </c:numRef>
          </c:val>
          <c:extLst>
            <c:ext xmlns:c16="http://schemas.microsoft.com/office/drawing/2014/chart" uri="{C3380CC4-5D6E-409C-BE32-E72D297353CC}">
              <c16:uniqueId val="{00000000-2381-439A-B4A9-CB060A987AF2}"/>
            </c:ext>
          </c:extLst>
        </c:ser>
        <c:dLbls>
          <c:showLegendKey val="0"/>
          <c:showVal val="0"/>
          <c:showCatName val="0"/>
          <c:showSerName val="0"/>
          <c:showPercent val="0"/>
          <c:showBubbleSize val="0"/>
        </c:dLbls>
        <c:gapWidth val="150"/>
        <c:axId val="124552704"/>
        <c:axId val="124554240"/>
      </c:barChart>
      <c:catAx>
        <c:axId val="124552704"/>
        <c:scaling>
          <c:orientation val="minMax"/>
        </c:scaling>
        <c:delete val="0"/>
        <c:axPos val="b"/>
        <c:numFmt formatCode="General" sourceLinked="0"/>
        <c:majorTickMark val="out"/>
        <c:minorTickMark val="none"/>
        <c:tickLblPos val="nextTo"/>
        <c:txPr>
          <a:bodyPr/>
          <a:lstStyle/>
          <a:p>
            <a:pPr>
              <a:defRPr b="0"/>
            </a:pPr>
            <a:endParaRPr lang="en-US"/>
          </a:p>
        </c:txPr>
        <c:crossAx val="124554240"/>
        <c:crosses val="autoZero"/>
        <c:auto val="1"/>
        <c:lblAlgn val="ctr"/>
        <c:lblOffset val="100"/>
        <c:noMultiLvlLbl val="0"/>
      </c:catAx>
      <c:valAx>
        <c:axId val="124554240"/>
        <c:scaling>
          <c:orientation val="minMax"/>
        </c:scaling>
        <c:delete val="0"/>
        <c:axPos val="l"/>
        <c:numFmt formatCode="0.000" sourceLinked="1"/>
        <c:majorTickMark val="out"/>
        <c:minorTickMark val="none"/>
        <c:tickLblPos val="nextTo"/>
        <c:crossAx val="124552704"/>
        <c:crosses val="autoZero"/>
        <c:crossBetween val="between"/>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TOTALS'!$D$20:$K$20,'CONSOL WITH TOTALS'!$M$20:$P$20,'CONSOL WITH TOTALS'!$R$20:$S$20)</c:f>
              <c:strCache>
                <c:ptCount val="14"/>
                <c:pt idx="0">
                  <c:v>SPED</c:v>
                </c:pt>
                <c:pt idx="1">
                  <c:v>K</c:v>
                </c:pt>
                <c:pt idx="2">
                  <c:v>G1</c:v>
                </c:pt>
                <c:pt idx="3">
                  <c:v>G2</c:v>
                </c:pt>
                <c:pt idx="4">
                  <c:v>G3</c:v>
                </c:pt>
                <c:pt idx="5">
                  <c:v>G4</c:v>
                </c:pt>
                <c:pt idx="6">
                  <c:v>G5</c:v>
                </c:pt>
                <c:pt idx="7">
                  <c:v>G6</c:v>
                </c:pt>
                <c:pt idx="8">
                  <c:v>G7</c:v>
                </c:pt>
                <c:pt idx="9">
                  <c:v>G8</c:v>
                </c:pt>
                <c:pt idx="10">
                  <c:v>G9</c:v>
                </c:pt>
                <c:pt idx="11">
                  <c:v>G10</c:v>
                </c:pt>
                <c:pt idx="12">
                  <c:v>G11</c:v>
                </c:pt>
                <c:pt idx="13">
                  <c:v>G12</c:v>
                </c:pt>
              </c:strCache>
            </c:strRef>
          </c:cat>
          <c:val>
            <c:numRef>
              <c:f>('CONSOL WITH TOTALS'!$D$46:$K$46,'CONSOL WITH TOTALS'!$M$46:$P$46,'CONSOL WITH TOTALS'!$R$46:$S$46)</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311-4D16-A61E-A2BFBED6FAB2}"/>
            </c:ext>
          </c:extLst>
        </c:ser>
        <c:dLbls>
          <c:showLegendKey val="0"/>
          <c:showVal val="0"/>
          <c:showCatName val="0"/>
          <c:showSerName val="0"/>
          <c:showPercent val="0"/>
          <c:showBubbleSize val="0"/>
        </c:dLbls>
        <c:gapWidth val="150"/>
        <c:axId val="124562048"/>
        <c:axId val="124600704"/>
      </c:barChart>
      <c:catAx>
        <c:axId val="124562048"/>
        <c:scaling>
          <c:orientation val="minMax"/>
        </c:scaling>
        <c:delete val="0"/>
        <c:axPos val="b"/>
        <c:numFmt formatCode="General" sourceLinked="0"/>
        <c:majorTickMark val="out"/>
        <c:minorTickMark val="none"/>
        <c:tickLblPos val="nextTo"/>
        <c:txPr>
          <a:bodyPr/>
          <a:lstStyle/>
          <a:p>
            <a:pPr>
              <a:defRPr b="1"/>
            </a:pPr>
            <a:endParaRPr lang="en-US"/>
          </a:p>
        </c:txPr>
        <c:crossAx val="124600704"/>
        <c:crosses val="autoZero"/>
        <c:auto val="1"/>
        <c:lblAlgn val="ctr"/>
        <c:lblOffset val="100"/>
        <c:noMultiLvlLbl val="0"/>
      </c:catAx>
      <c:valAx>
        <c:axId val="124600704"/>
        <c:scaling>
          <c:orientation val="minMax"/>
        </c:scaling>
        <c:delete val="0"/>
        <c:axPos val="l"/>
        <c:numFmt formatCode="General" sourceLinked="1"/>
        <c:majorTickMark val="out"/>
        <c:minorTickMark val="none"/>
        <c:tickLblPos val="nextTo"/>
        <c:crossAx val="124562048"/>
        <c:crosses val="autoZero"/>
        <c:crossBetween val="between"/>
      </c:valAx>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TOTALS'!$L$20,'CONSOL WITH TOTALS'!$Q$20,'CONSOL WITH TOTALS'!$T$20)</c:f>
              <c:strCache>
                <c:ptCount val="3"/>
                <c:pt idx="0">
                  <c:v>TELEM</c:v>
                </c:pt>
                <c:pt idx="1">
                  <c:v>TJHS</c:v>
                </c:pt>
                <c:pt idx="2">
                  <c:v>TSHS</c:v>
                </c:pt>
              </c:strCache>
            </c:strRef>
          </c:cat>
          <c:val>
            <c:numRef>
              <c:f>('CONSOL WITH TOTALS'!$L$46,'CONSOL WITH TOTALS'!$Q$46,'CONSOL WITH TOTALS'!$T$46)</c:f>
              <c:numCache>
                <c:formatCode>General</c:formatCode>
                <c:ptCount val="3"/>
                <c:pt idx="0">
                  <c:v>0</c:v>
                </c:pt>
                <c:pt idx="1">
                  <c:v>0</c:v>
                </c:pt>
                <c:pt idx="2">
                  <c:v>0</c:v>
                </c:pt>
              </c:numCache>
            </c:numRef>
          </c:val>
          <c:extLst>
            <c:ext xmlns:c16="http://schemas.microsoft.com/office/drawing/2014/chart" uri="{C3380CC4-5D6E-409C-BE32-E72D297353CC}">
              <c16:uniqueId val="{00000000-84F6-444D-88BC-C951919F7937}"/>
            </c:ext>
          </c:extLst>
        </c:ser>
        <c:dLbls>
          <c:showLegendKey val="0"/>
          <c:showVal val="0"/>
          <c:showCatName val="0"/>
          <c:showSerName val="0"/>
          <c:showPercent val="0"/>
          <c:showBubbleSize val="0"/>
        </c:dLbls>
        <c:gapWidth val="150"/>
        <c:axId val="124637184"/>
        <c:axId val="124638720"/>
      </c:barChart>
      <c:catAx>
        <c:axId val="124637184"/>
        <c:scaling>
          <c:orientation val="minMax"/>
        </c:scaling>
        <c:delete val="0"/>
        <c:axPos val="b"/>
        <c:numFmt formatCode="General" sourceLinked="1"/>
        <c:majorTickMark val="out"/>
        <c:minorTickMark val="none"/>
        <c:tickLblPos val="nextTo"/>
        <c:txPr>
          <a:bodyPr/>
          <a:lstStyle/>
          <a:p>
            <a:pPr>
              <a:defRPr b="0"/>
            </a:pPr>
            <a:endParaRPr lang="en-US"/>
          </a:p>
        </c:txPr>
        <c:crossAx val="124638720"/>
        <c:crosses val="autoZero"/>
        <c:auto val="1"/>
        <c:lblAlgn val="ctr"/>
        <c:lblOffset val="100"/>
        <c:noMultiLvlLbl val="0"/>
      </c:catAx>
      <c:valAx>
        <c:axId val="124638720"/>
        <c:scaling>
          <c:orientation val="minMax"/>
        </c:scaling>
        <c:delete val="0"/>
        <c:axPos val="l"/>
        <c:numFmt formatCode="General" sourceLinked="1"/>
        <c:majorTickMark val="out"/>
        <c:minorTickMark val="none"/>
        <c:tickLblPos val="nextTo"/>
        <c:crossAx val="124637184"/>
        <c:crosses val="autoZero"/>
        <c:crossBetween val="between"/>
      </c:valAx>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TOTALS'!$D$20:$K$20,'CONSOL WITH TOTALS'!$M$20:$P$20,'CONSOL WITH TOTALS'!$R$20:$S$20)</c:f>
              <c:strCache>
                <c:ptCount val="14"/>
                <c:pt idx="0">
                  <c:v>SPED</c:v>
                </c:pt>
                <c:pt idx="1">
                  <c:v>K</c:v>
                </c:pt>
                <c:pt idx="2">
                  <c:v>G1</c:v>
                </c:pt>
                <c:pt idx="3">
                  <c:v>G2</c:v>
                </c:pt>
                <c:pt idx="4">
                  <c:v>G3</c:v>
                </c:pt>
                <c:pt idx="5">
                  <c:v>G4</c:v>
                </c:pt>
                <c:pt idx="6">
                  <c:v>G5</c:v>
                </c:pt>
                <c:pt idx="7">
                  <c:v>G6</c:v>
                </c:pt>
                <c:pt idx="8">
                  <c:v>G7</c:v>
                </c:pt>
                <c:pt idx="9">
                  <c:v>G8</c:v>
                </c:pt>
                <c:pt idx="10">
                  <c:v>G9</c:v>
                </c:pt>
                <c:pt idx="11">
                  <c:v>G10</c:v>
                </c:pt>
                <c:pt idx="12">
                  <c:v>G11</c:v>
                </c:pt>
                <c:pt idx="13">
                  <c:v>G12</c:v>
                </c:pt>
              </c:strCache>
            </c:strRef>
          </c:cat>
          <c:val>
            <c:numRef>
              <c:f>('CONSOL WITH TOTALS'!$D$49:$K$49,'CONSOL WITH TOTALS'!$M$49:$P$49,'CONSOL WITH TOTALS'!$R$49:$S$49)</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B40-4C92-B5BE-8585312D45D5}"/>
            </c:ext>
          </c:extLst>
        </c:ser>
        <c:dLbls>
          <c:showLegendKey val="0"/>
          <c:showVal val="0"/>
          <c:showCatName val="0"/>
          <c:showSerName val="0"/>
          <c:showPercent val="0"/>
          <c:showBubbleSize val="0"/>
        </c:dLbls>
        <c:gapWidth val="150"/>
        <c:axId val="124720256"/>
        <c:axId val="124721792"/>
      </c:barChart>
      <c:catAx>
        <c:axId val="124720256"/>
        <c:scaling>
          <c:orientation val="minMax"/>
        </c:scaling>
        <c:delete val="0"/>
        <c:axPos val="b"/>
        <c:numFmt formatCode="General" sourceLinked="0"/>
        <c:majorTickMark val="out"/>
        <c:minorTickMark val="none"/>
        <c:tickLblPos val="nextTo"/>
        <c:txPr>
          <a:bodyPr/>
          <a:lstStyle/>
          <a:p>
            <a:pPr>
              <a:defRPr b="1"/>
            </a:pPr>
            <a:endParaRPr lang="en-US"/>
          </a:p>
        </c:txPr>
        <c:crossAx val="124721792"/>
        <c:crosses val="autoZero"/>
        <c:auto val="1"/>
        <c:lblAlgn val="ctr"/>
        <c:lblOffset val="100"/>
        <c:noMultiLvlLbl val="0"/>
      </c:catAx>
      <c:valAx>
        <c:axId val="124721792"/>
        <c:scaling>
          <c:orientation val="minMax"/>
        </c:scaling>
        <c:delete val="0"/>
        <c:axPos val="l"/>
        <c:numFmt formatCode="General" sourceLinked="1"/>
        <c:majorTickMark val="out"/>
        <c:minorTickMark val="none"/>
        <c:tickLblPos val="nextTo"/>
        <c:crossAx val="124720256"/>
        <c:crosses val="autoZero"/>
        <c:crossBetween val="between"/>
      </c:valAx>
    </c:plotArea>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TOTALS'!$L$20,'CONSOL WITH TOTALS'!$Q$20,'CONSOL WITH TOTALS'!$T$20)</c:f>
              <c:strCache>
                <c:ptCount val="3"/>
                <c:pt idx="0">
                  <c:v>TELEM</c:v>
                </c:pt>
                <c:pt idx="1">
                  <c:v>TJHS</c:v>
                </c:pt>
                <c:pt idx="2">
                  <c:v>TSHS</c:v>
                </c:pt>
              </c:strCache>
            </c:strRef>
          </c:cat>
          <c:val>
            <c:numRef>
              <c:f>('CONSOL WITH TOTALS'!$L$49,'CONSOL WITH TOTALS'!$Q$49,'CONSOL WITH TOTALS'!$T$49)</c:f>
              <c:numCache>
                <c:formatCode>General</c:formatCode>
                <c:ptCount val="3"/>
                <c:pt idx="0">
                  <c:v>0</c:v>
                </c:pt>
                <c:pt idx="1">
                  <c:v>0</c:v>
                </c:pt>
                <c:pt idx="2">
                  <c:v>0</c:v>
                </c:pt>
              </c:numCache>
            </c:numRef>
          </c:val>
          <c:extLst>
            <c:ext xmlns:c16="http://schemas.microsoft.com/office/drawing/2014/chart" uri="{C3380CC4-5D6E-409C-BE32-E72D297353CC}">
              <c16:uniqueId val="{00000000-3564-41A5-B7D3-52A835C59AFC}"/>
            </c:ext>
          </c:extLst>
        </c:ser>
        <c:dLbls>
          <c:showLegendKey val="0"/>
          <c:showVal val="0"/>
          <c:showCatName val="0"/>
          <c:showSerName val="0"/>
          <c:showPercent val="0"/>
          <c:showBubbleSize val="0"/>
        </c:dLbls>
        <c:gapWidth val="150"/>
        <c:axId val="124754176"/>
        <c:axId val="124755968"/>
      </c:barChart>
      <c:catAx>
        <c:axId val="124754176"/>
        <c:scaling>
          <c:orientation val="minMax"/>
        </c:scaling>
        <c:delete val="0"/>
        <c:axPos val="b"/>
        <c:numFmt formatCode="General" sourceLinked="0"/>
        <c:majorTickMark val="out"/>
        <c:minorTickMark val="none"/>
        <c:tickLblPos val="nextTo"/>
        <c:txPr>
          <a:bodyPr/>
          <a:lstStyle/>
          <a:p>
            <a:pPr>
              <a:defRPr b="0"/>
            </a:pPr>
            <a:endParaRPr lang="en-US"/>
          </a:p>
        </c:txPr>
        <c:crossAx val="124755968"/>
        <c:crosses val="autoZero"/>
        <c:auto val="1"/>
        <c:lblAlgn val="ctr"/>
        <c:lblOffset val="100"/>
        <c:noMultiLvlLbl val="0"/>
      </c:catAx>
      <c:valAx>
        <c:axId val="124755968"/>
        <c:scaling>
          <c:orientation val="minMax"/>
        </c:scaling>
        <c:delete val="0"/>
        <c:axPos val="l"/>
        <c:numFmt formatCode="General" sourceLinked="1"/>
        <c:majorTickMark val="out"/>
        <c:minorTickMark val="none"/>
        <c:tickLblPos val="nextTo"/>
        <c:crossAx val="124754176"/>
        <c:crosses val="autoZero"/>
        <c:crossBetween val="between"/>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TOTALS'!$D$20:$K$20,'CONSOL WITH TOTALS'!$M$20:$P$20,'CONSOL WITH TOTALS'!$R$20:$S$20)</c:f>
              <c:strCache>
                <c:ptCount val="14"/>
                <c:pt idx="0">
                  <c:v>SPED</c:v>
                </c:pt>
                <c:pt idx="1">
                  <c:v>K</c:v>
                </c:pt>
                <c:pt idx="2">
                  <c:v>G1</c:v>
                </c:pt>
                <c:pt idx="3">
                  <c:v>G2</c:v>
                </c:pt>
                <c:pt idx="4">
                  <c:v>G3</c:v>
                </c:pt>
                <c:pt idx="5">
                  <c:v>G4</c:v>
                </c:pt>
                <c:pt idx="6">
                  <c:v>G5</c:v>
                </c:pt>
                <c:pt idx="7">
                  <c:v>G6</c:v>
                </c:pt>
                <c:pt idx="8">
                  <c:v>G7</c:v>
                </c:pt>
                <c:pt idx="9">
                  <c:v>G8</c:v>
                </c:pt>
                <c:pt idx="10">
                  <c:v>G9</c:v>
                </c:pt>
                <c:pt idx="11">
                  <c:v>G10</c:v>
                </c:pt>
                <c:pt idx="12">
                  <c:v>G11</c:v>
                </c:pt>
                <c:pt idx="13">
                  <c:v>G12</c:v>
                </c:pt>
              </c:strCache>
            </c:strRef>
          </c:cat>
          <c:val>
            <c:numRef>
              <c:f>('CONSOL WITH TOTALS'!$D$52:$K$52,'CONSOL WITH TOTALS'!$M$52:$P$52,'CONSOL WITH TOTALS'!$R$52:$S$52)</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1319-4EBB-8EEC-FDBC921FBF1C}"/>
            </c:ext>
          </c:extLst>
        </c:ser>
        <c:dLbls>
          <c:showLegendKey val="0"/>
          <c:showVal val="0"/>
          <c:showCatName val="0"/>
          <c:showSerName val="0"/>
          <c:showPercent val="0"/>
          <c:showBubbleSize val="0"/>
        </c:dLbls>
        <c:gapWidth val="150"/>
        <c:axId val="124771712"/>
        <c:axId val="124773504"/>
      </c:barChart>
      <c:catAx>
        <c:axId val="124771712"/>
        <c:scaling>
          <c:orientation val="minMax"/>
        </c:scaling>
        <c:delete val="0"/>
        <c:axPos val="b"/>
        <c:numFmt formatCode="General" sourceLinked="0"/>
        <c:majorTickMark val="out"/>
        <c:minorTickMark val="none"/>
        <c:tickLblPos val="nextTo"/>
        <c:txPr>
          <a:bodyPr/>
          <a:lstStyle/>
          <a:p>
            <a:pPr>
              <a:defRPr b="1"/>
            </a:pPr>
            <a:endParaRPr lang="en-US"/>
          </a:p>
        </c:txPr>
        <c:crossAx val="124773504"/>
        <c:crosses val="autoZero"/>
        <c:auto val="1"/>
        <c:lblAlgn val="ctr"/>
        <c:lblOffset val="100"/>
        <c:noMultiLvlLbl val="0"/>
      </c:catAx>
      <c:valAx>
        <c:axId val="124773504"/>
        <c:scaling>
          <c:orientation val="minMax"/>
        </c:scaling>
        <c:delete val="0"/>
        <c:axPos val="l"/>
        <c:numFmt formatCode="General" sourceLinked="1"/>
        <c:majorTickMark val="out"/>
        <c:minorTickMark val="none"/>
        <c:tickLblPos val="nextTo"/>
        <c:crossAx val="124771712"/>
        <c:crosses val="autoZero"/>
        <c:crossBetween val="between"/>
      </c:valAx>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TOTALS'!$L$20,'CONSOL WITH TOTALS'!$Q$20,'CONSOL WITH TOTALS'!$T$20)</c:f>
              <c:strCache>
                <c:ptCount val="3"/>
                <c:pt idx="0">
                  <c:v>TELEM</c:v>
                </c:pt>
                <c:pt idx="1">
                  <c:v>TJHS</c:v>
                </c:pt>
                <c:pt idx="2">
                  <c:v>TSHS</c:v>
                </c:pt>
              </c:strCache>
            </c:strRef>
          </c:cat>
          <c:val>
            <c:numRef>
              <c:f>('CONSOL WITH TOTALS'!$L$52,'CONSOL WITH TOTALS'!$Q$52,'CONSOL WITH TOTALS'!$T$52)</c:f>
              <c:numCache>
                <c:formatCode>General</c:formatCode>
                <c:ptCount val="3"/>
                <c:pt idx="0">
                  <c:v>0</c:v>
                </c:pt>
                <c:pt idx="1">
                  <c:v>0</c:v>
                </c:pt>
                <c:pt idx="2">
                  <c:v>0</c:v>
                </c:pt>
              </c:numCache>
            </c:numRef>
          </c:val>
          <c:extLst>
            <c:ext xmlns:c16="http://schemas.microsoft.com/office/drawing/2014/chart" uri="{C3380CC4-5D6E-409C-BE32-E72D297353CC}">
              <c16:uniqueId val="{00000000-7DA4-45D7-BB22-C885D6BA6ED9}"/>
            </c:ext>
          </c:extLst>
        </c:ser>
        <c:dLbls>
          <c:showLegendKey val="0"/>
          <c:showVal val="0"/>
          <c:showCatName val="0"/>
          <c:showSerName val="0"/>
          <c:showPercent val="0"/>
          <c:showBubbleSize val="0"/>
        </c:dLbls>
        <c:gapWidth val="150"/>
        <c:axId val="124806272"/>
        <c:axId val="124807808"/>
      </c:barChart>
      <c:catAx>
        <c:axId val="124806272"/>
        <c:scaling>
          <c:orientation val="minMax"/>
        </c:scaling>
        <c:delete val="0"/>
        <c:axPos val="b"/>
        <c:numFmt formatCode="General" sourceLinked="0"/>
        <c:majorTickMark val="out"/>
        <c:minorTickMark val="none"/>
        <c:tickLblPos val="nextTo"/>
        <c:txPr>
          <a:bodyPr/>
          <a:lstStyle/>
          <a:p>
            <a:pPr>
              <a:defRPr b="0"/>
            </a:pPr>
            <a:endParaRPr lang="en-US"/>
          </a:p>
        </c:txPr>
        <c:crossAx val="124807808"/>
        <c:crosses val="autoZero"/>
        <c:auto val="1"/>
        <c:lblAlgn val="ctr"/>
        <c:lblOffset val="100"/>
        <c:noMultiLvlLbl val="0"/>
      </c:catAx>
      <c:valAx>
        <c:axId val="124807808"/>
        <c:scaling>
          <c:orientation val="minMax"/>
        </c:scaling>
        <c:delete val="0"/>
        <c:axPos val="l"/>
        <c:numFmt formatCode="General" sourceLinked="1"/>
        <c:majorTickMark val="out"/>
        <c:minorTickMark val="none"/>
        <c:tickLblPos val="nextTo"/>
        <c:crossAx val="124806272"/>
        <c:crosses val="autoZero"/>
        <c:crossBetween val="between"/>
      </c:valAx>
    </c:plotArea>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TOTALS'!$D$20:$K$20,'CONSOL WITH TOTALS'!$M$20:$P$20,'CONSOL WITH TOTALS'!$R$20:$S$20)</c:f>
              <c:strCache>
                <c:ptCount val="14"/>
                <c:pt idx="0">
                  <c:v>SPED</c:v>
                </c:pt>
                <c:pt idx="1">
                  <c:v>K</c:v>
                </c:pt>
                <c:pt idx="2">
                  <c:v>G1</c:v>
                </c:pt>
                <c:pt idx="3">
                  <c:v>G2</c:v>
                </c:pt>
                <c:pt idx="4">
                  <c:v>G3</c:v>
                </c:pt>
                <c:pt idx="5">
                  <c:v>G4</c:v>
                </c:pt>
                <c:pt idx="6">
                  <c:v>G5</c:v>
                </c:pt>
                <c:pt idx="7">
                  <c:v>G6</c:v>
                </c:pt>
                <c:pt idx="8">
                  <c:v>G7</c:v>
                </c:pt>
                <c:pt idx="9">
                  <c:v>G8</c:v>
                </c:pt>
                <c:pt idx="10">
                  <c:v>G9</c:v>
                </c:pt>
                <c:pt idx="11">
                  <c:v>G10</c:v>
                </c:pt>
                <c:pt idx="12">
                  <c:v>G11</c:v>
                </c:pt>
                <c:pt idx="13">
                  <c:v>G12</c:v>
                </c:pt>
              </c:strCache>
            </c:strRef>
          </c:cat>
          <c:val>
            <c:numRef>
              <c:f>('CONSOL WITH TOTALS'!$D$55:$K$55,'CONSOL WITH TOTALS'!$M$55:$P$55,'CONSOL WITH TOTALS'!$R$55:$S$55)</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6BD6-47D3-B65B-AB64235AB2E8}"/>
            </c:ext>
          </c:extLst>
        </c:ser>
        <c:dLbls>
          <c:showLegendKey val="0"/>
          <c:showVal val="0"/>
          <c:showCatName val="0"/>
          <c:showSerName val="0"/>
          <c:showPercent val="0"/>
          <c:showBubbleSize val="0"/>
        </c:dLbls>
        <c:gapWidth val="150"/>
        <c:axId val="124844288"/>
        <c:axId val="124854272"/>
      </c:barChart>
      <c:catAx>
        <c:axId val="124844288"/>
        <c:scaling>
          <c:orientation val="minMax"/>
        </c:scaling>
        <c:delete val="0"/>
        <c:axPos val="b"/>
        <c:numFmt formatCode="General" sourceLinked="0"/>
        <c:majorTickMark val="out"/>
        <c:minorTickMark val="none"/>
        <c:tickLblPos val="nextTo"/>
        <c:txPr>
          <a:bodyPr/>
          <a:lstStyle/>
          <a:p>
            <a:pPr>
              <a:defRPr b="1"/>
            </a:pPr>
            <a:endParaRPr lang="en-US"/>
          </a:p>
        </c:txPr>
        <c:crossAx val="124854272"/>
        <c:crosses val="autoZero"/>
        <c:auto val="1"/>
        <c:lblAlgn val="ctr"/>
        <c:lblOffset val="100"/>
        <c:noMultiLvlLbl val="0"/>
      </c:catAx>
      <c:valAx>
        <c:axId val="124854272"/>
        <c:scaling>
          <c:orientation val="minMax"/>
        </c:scaling>
        <c:delete val="0"/>
        <c:axPos val="l"/>
        <c:numFmt formatCode="General" sourceLinked="1"/>
        <c:majorTickMark val="out"/>
        <c:minorTickMark val="none"/>
        <c:tickLblPos val="nextTo"/>
        <c:crossAx val="124844288"/>
        <c:crosses val="autoZero"/>
        <c:crossBetween val="between"/>
      </c:valAx>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TOTALS'!$L$20,'CONSOL WITH TOTALS'!$Q$20,'CONSOL WITH TOTALS'!$T$20)</c:f>
              <c:strCache>
                <c:ptCount val="3"/>
                <c:pt idx="0">
                  <c:v>TELEM</c:v>
                </c:pt>
                <c:pt idx="1">
                  <c:v>TJHS</c:v>
                </c:pt>
                <c:pt idx="2">
                  <c:v>TSHS</c:v>
                </c:pt>
              </c:strCache>
            </c:strRef>
          </c:cat>
          <c:val>
            <c:numRef>
              <c:f>('CONSOL WITH TOTALS'!$L$55,'CONSOL WITH TOTALS'!$Q$55,'CONSOL WITH TOTALS'!$T$55)</c:f>
              <c:numCache>
                <c:formatCode>General</c:formatCode>
                <c:ptCount val="3"/>
                <c:pt idx="0">
                  <c:v>0</c:v>
                </c:pt>
                <c:pt idx="1">
                  <c:v>0</c:v>
                </c:pt>
                <c:pt idx="2">
                  <c:v>0</c:v>
                </c:pt>
              </c:numCache>
            </c:numRef>
          </c:val>
          <c:extLst>
            <c:ext xmlns:c16="http://schemas.microsoft.com/office/drawing/2014/chart" uri="{C3380CC4-5D6E-409C-BE32-E72D297353CC}">
              <c16:uniqueId val="{00000000-B23C-43FC-9A15-255F2B9E1884}"/>
            </c:ext>
          </c:extLst>
        </c:ser>
        <c:dLbls>
          <c:showLegendKey val="0"/>
          <c:showVal val="0"/>
          <c:showCatName val="0"/>
          <c:showSerName val="0"/>
          <c:showPercent val="0"/>
          <c:showBubbleSize val="0"/>
        </c:dLbls>
        <c:gapWidth val="150"/>
        <c:axId val="124865920"/>
        <c:axId val="124880000"/>
      </c:barChart>
      <c:catAx>
        <c:axId val="124865920"/>
        <c:scaling>
          <c:orientation val="minMax"/>
        </c:scaling>
        <c:delete val="0"/>
        <c:axPos val="b"/>
        <c:numFmt formatCode="General" sourceLinked="0"/>
        <c:majorTickMark val="out"/>
        <c:minorTickMark val="none"/>
        <c:tickLblPos val="nextTo"/>
        <c:txPr>
          <a:bodyPr/>
          <a:lstStyle/>
          <a:p>
            <a:pPr>
              <a:defRPr b="0"/>
            </a:pPr>
            <a:endParaRPr lang="en-US"/>
          </a:p>
        </c:txPr>
        <c:crossAx val="124880000"/>
        <c:crosses val="autoZero"/>
        <c:auto val="1"/>
        <c:lblAlgn val="ctr"/>
        <c:lblOffset val="100"/>
        <c:noMultiLvlLbl val="0"/>
      </c:catAx>
      <c:valAx>
        <c:axId val="124880000"/>
        <c:scaling>
          <c:orientation val="minMax"/>
        </c:scaling>
        <c:delete val="0"/>
        <c:axPos val="l"/>
        <c:numFmt formatCode="General" sourceLinked="1"/>
        <c:majorTickMark val="out"/>
        <c:minorTickMark val="none"/>
        <c:tickLblPos val="nextTo"/>
        <c:crossAx val="124865920"/>
        <c:crosses val="autoZero"/>
        <c:crossBetween val="between"/>
      </c:valAx>
    </c:plotArea>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TOTALS'!$D$20:$K$20,'CONSOL WITH TOTALS'!$M$20:$P$20,'CONSOL WITH TOTALS'!$R$20:$S$20)</c:f>
              <c:strCache>
                <c:ptCount val="14"/>
                <c:pt idx="0">
                  <c:v>SPED</c:v>
                </c:pt>
                <c:pt idx="1">
                  <c:v>K</c:v>
                </c:pt>
                <c:pt idx="2">
                  <c:v>G1</c:v>
                </c:pt>
                <c:pt idx="3">
                  <c:v>G2</c:v>
                </c:pt>
                <c:pt idx="4">
                  <c:v>G3</c:v>
                </c:pt>
                <c:pt idx="5">
                  <c:v>G4</c:v>
                </c:pt>
                <c:pt idx="6">
                  <c:v>G5</c:v>
                </c:pt>
                <c:pt idx="7">
                  <c:v>G6</c:v>
                </c:pt>
                <c:pt idx="8">
                  <c:v>G7</c:v>
                </c:pt>
                <c:pt idx="9">
                  <c:v>G8</c:v>
                </c:pt>
                <c:pt idx="10">
                  <c:v>G9</c:v>
                </c:pt>
                <c:pt idx="11">
                  <c:v>G10</c:v>
                </c:pt>
                <c:pt idx="12">
                  <c:v>G11</c:v>
                </c:pt>
                <c:pt idx="13">
                  <c:v>G12</c:v>
                </c:pt>
              </c:strCache>
            </c:strRef>
          </c:cat>
          <c:val>
            <c:numRef>
              <c:f>('CONSOL WITH TOTALS'!$D$58:$K$58,'CONSOL WITH TOTALS'!$M$58:$P$58,'CONSOL WITH TOTALS'!$R$58:$S$58)</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BE3E-4791-A7F2-E045AB5A4CDF}"/>
            </c:ext>
          </c:extLst>
        </c:ser>
        <c:dLbls>
          <c:showLegendKey val="0"/>
          <c:showVal val="0"/>
          <c:showCatName val="0"/>
          <c:showSerName val="0"/>
          <c:showPercent val="0"/>
          <c:showBubbleSize val="0"/>
        </c:dLbls>
        <c:gapWidth val="150"/>
        <c:axId val="124896000"/>
        <c:axId val="124897536"/>
      </c:barChart>
      <c:catAx>
        <c:axId val="124896000"/>
        <c:scaling>
          <c:orientation val="minMax"/>
        </c:scaling>
        <c:delete val="0"/>
        <c:axPos val="b"/>
        <c:numFmt formatCode="General" sourceLinked="0"/>
        <c:majorTickMark val="out"/>
        <c:minorTickMark val="none"/>
        <c:tickLblPos val="nextTo"/>
        <c:txPr>
          <a:bodyPr/>
          <a:lstStyle/>
          <a:p>
            <a:pPr>
              <a:defRPr b="1"/>
            </a:pPr>
            <a:endParaRPr lang="en-US"/>
          </a:p>
        </c:txPr>
        <c:crossAx val="124897536"/>
        <c:crosses val="autoZero"/>
        <c:auto val="1"/>
        <c:lblAlgn val="ctr"/>
        <c:lblOffset val="100"/>
        <c:noMultiLvlLbl val="0"/>
      </c:catAx>
      <c:valAx>
        <c:axId val="124897536"/>
        <c:scaling>
          <c:orientation val="minMax"/>
        </c:scaling>
        <c:delete val="0"/>
        <c:axPos val="l"/>
        <c:numFmt formatCode="General" sourceLinked="1"/>
        <c:majorTickMark val="out"/>
        <c:minorTickMark val="none"/>
        <c:tickLblPos val="nextTo"/>
        <c:crossAx val="124896000"/>
        <c:crosses val="autoZero"/>
        <c:crossBetween val="between"/>
      </c:valAx>
    </c:plotArea>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TOTALS'!$L$20,'CONSOL WITH TOTALS'!$Q$20,'CONSOL WITH TOTALS'!$T$20)</c:f>
              <c:strCache>
                <c:ptCount val="3"/>
                <c:pt idx="0">
                  <c:v>TELEM</c:v>
                </c:pt>
                <c:pt idx="1">
                  <c:v>TJHS</c:v>
                </c:pt>
                <c:pt idx="2">
                  <c:v>TSHS</c:v>
                </c:pt>
              </c:strCache>
            </c:strRef>
          </c:cat>
          <c:val>
            <c:numRef>
              <c:f>('CONSOL WITH TOTALS'!$L$58,'CONSOL WITH TOTALS'!$Q$58,'CONSOL WITH TOTALS'!$T$58)</c:f>
              <c:numCache>
                <c:formatCode>General</c:formatCode>
                <c:ptCount val="3"/>
                <c:pt idx="0">
                  <c:v>0</c:v>
                </c:pt>
                <c:pt idx="1">
                  <c:v>0</c:v>
                </c:pt>
                <c:pt idx="2">
                  <c:v>0</c:v>
                </c:pt>
              </c:numCache>
            </c:numRef>
          </c:val>
          <c:extLst>
            <c:ext xmlns:c16="http://schemas.microsoft.com/office/drawing/2014/chart" uri="{C3380CC4-5D6E-409C-BE32-E72D297353CC}">
              <c16:uniqueId val="{00000000-3D51-4B14-B811-2E93D0B02DF2}"/>
            </c:ext>
          </c:extLst>
        </c:ser>
        <c:dLbls>
          <c:showLegendKey val="0"/>
          <c:showVal val="0"/>
          <c:showCatName val="0"/>
          <c:showSerName val="0"/>
          <c:showPercent val="0"/>
          <c:showBubbleSize val="0"/>
        </c:dLbls>
        <c:gapWidth val="150"/>
        <c:axId val="123688448"/>
        <c:axId val="123689984"/>
      </c:barChart>
      <c:catAx>
        <c:axId val="123688448"/>
        <c:scaling>
          <c:orientation val="minMax"/>
        </c:scaling>
        <c:delete val="0"/>
        <c:axPos val="b"/>
        <c:numFmt formatCode="General" sourceLinked="0"/>
        <c:majorTickMark val="out"/>
        <c:minorTickMark val="none"/>
        <c:tickLblPos val="nextTo"/>
        <c:txPr>
          <a:bodyPr/>
          <a:lstStyle/>
          <a:p>
            <a:pPr>
              <a:defRPr b="0"/>
            </a:pPr>
            <a:endParaRPr lang="en-US"/>
          </a:p>
        </c:txPr>
        <c:crossAx val="123689984"/>
        <c:crosses val="autoZero"/>
        <c:auto val="1"/>
        <c:lblAlgn val="ctr"/>
        <c:lblOffset val="100"/>
        <c:noMultiLvlLbl val="0"/>
      </c:catAx>
      <c:valAx>
        <c:axId val="123689984"/>
        <c:scaling>
          <c:orientation val="minMax"/>
        </c:scaling>
        <c:delete val="0"/>
        <c:axPos val="l"/>
        <c:numFmt formatCode="General" sourceLinked="1"/>
        <c:majorTickMark val="out"/>
        <c:minorTickMark val="none"/>
        <c:tickLblPos val="nextTo"/>
        <c:crossAx val="123688448"/>
        <c:crosses val="autoZero"/>
        <c:crossBetween val="between"/>
      </c:valAx>
    </c:plotArea>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TOTALS'!$D$20:$K$20,'CONSOL WITH TOTALS'!$M$20:$P$20,'CONSOL WITH TOTALS'!$R$20:$S$20)</c:f>
              <c:strCache>
                <c:ptCount val="14"/>
                <c:pt idx="0">
                  <c:v>SPED</c:v>
                </c:pt>
                <c:pt idx="1">
                  <c:v>K</c:v>
                </c:pt>
                <c:pt idx="2">
                  <c:v>G1</c:v>
                </c:pt>
                <c:pt idx="3">
                  <c:v>G2</c:v>
                </c:pt>
                <c:pt idx="4">
                  <c:v>G3</c:v>
                </c:pt>
                <c:pt idx="5">
                  <c:v>G4</c:v>
                </c:pt>
                <c:pt idx="6">
                  <c:v>G5</c:v>
                </c:pt>
                <c:pt idx="7">
                  <c:v>G6</c:v>
                </c:pt>
                <c:pt idx="8">
                  <c:v>G7</c:v>
                </c:pt>
                <c:pt idx="9">
                  <c:v>G8</c:v>
                </c:pt>
                <c:pt idx="10">
                  <c:v>G9</c:v>
                </c:pt>
                <c:pt idx="11">
                  <c:v>G10</c:v>
                </c:pt>
                <c:pt idx="12">
                  <c:v>G11</c:v>
                </c:pt>
                <c:pt idx="13">
                  <c:v>G12</c:v>
                </c:pt>
              </c:strCache>
            </c:strRef>
          </c:cat>
          <c:val>
            <c:numRef>
              <c:f>('CONSOL WITH TOTALS'!$D$61:$K$61,'CONSOL WITH TOTALS'!$M$61:$P$61,'CONSOL WITH TOTALS'!$R$61:$S$61)</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DEC0-46F4-A6AF-1A7653FA0AAC}"/>
            </c:ext>
          </c:extLst>
        </c:ser>
        <c:dLbls>
          <c:showLegendKey val="0"/>
          <c:showVal val="0"/>
          <c:showCatName val="0"/>
          <c:showSerName val="0"/>
          <c:showPercent val="0"/>
          <c:showBubbleSize val="0"/>
        </c:dLbls>
        <c:gapWidth val="150"/>
        <c:axId val="123701888"/>
        <c:axId val="123715968"/>
      </c:barChart>
      <c:catAx>
        <c:axId val="123701888"/>
        <c:scaling>
          <c:orientation val="minMax"/>
        </c:scaling>
        <c:delete val="0"/>
        <c:axPos val="b"/>
        <c:numFmt formatCode="General" sourceLinked="0"/>
        <c:majorTickMark val="out"/>
        <c:minorTickMark val="none"/>
        <c:tickLblPos val="nextTo"/>
        <c:txPr>
          <a:bodyPr/>
          <a:lstStyle/>
          <a:p>
            <a:pPr>
              <a:defRPr b="1"/>
            </a:pPr>
            <a:endParaRPr lang="en-US"/>
          </a:p>
        </c:txPr>
        <c:crossAx val="123715968"/>
        <c:crosses val="autoZero"/>
        <c:auto val="1"/>
        <c:lblAlgn val="ctr"/>
        <c:lblOffset val="100"/>
        <c:noMultiLvlLbl val="0"/>
      </c:catAx>
      <c:valAx>
        <c:axId val="123715968"/>
        <c:scaling>
          <c:orientation val="minMax"/>
        </c:scaling>
        <c:delete val="0"/>
        <c:axPos val="l"/>
        <c:numFmt formatCode="General" sourceLinked="1"/>
        <c:majorTickMark val="out"/>
        <c:minorTickMark val="none"/>
        <c:tickLblPos val="nextTo"/>
        <c:crossAx val="123701888"/>
        <c:crosses val="autoZero"/>
        <c:crossBetween val="between"/>
      </c:valAx>
    </c:plotArea>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TOTALS'!$L$20,'CONSOL WITH TOTALS'!$Q$20,'CONSOL WITH TOTALS'!$T$20)</c:f>
              <c:strCache>
                <c:ptCount val="3"/>
                <c:pt idx="0">
                  <c:v>TELEM</c:v>
                </c:pt>
                <c:pt idx="1">
                  <c:v>TJHS</c:v>
                </c:pt>
                <c:pt idx="2">
                  <c:v>TSHS</c:v>
                </c:pt>
              </c:strCache>
            </c:strRef>
          </c:cat>
          <c:val>
            <c:numRef>
              <c:f>('CONSOL WITH TOTALS'!$L$61,'CONSOL WITH TOTALS'!$Q$61,'CONSOL WITH TOTALS'!$T$61)</c:f>
              <c:numCache>
                <c:formatCode>General</c:formatCode>
                <c:ptCount val="3"/>
                <c:pt idx="0">
                  <c:v>0</c:v>
                </c:pt>
                <c:pt idx="1">
                  <c:v>0</c:v>
                </c:pt>
                <c:pt idx="2">
                  <c:v>0</c:v>
                </c:pt>
              </c:numCache>
            </c:numRef>
          </c:val>
          <c:extLst>
            <c:ext xmlns:c16="http://schemas.microsoft.com/office/drawing/2014/chart" uri="{C3380CC4-5D6E-409C-BE32-E72D297353CC}">
              <c16:uniqueId val="{00000000-8316-4907-99CA-4C30CE057BC3}"/>
            </c:ext>
          </c:extLst>
        </c:ser>
        <c:dLbls>
          <c:showLegendKey val="0"/>
          <c:showVal val="0"/>
          <c:showCatName val="0"/>
          <c:showSerName val="0"/>
          <c:showPercent val="0"/>
          <c:showBubbleSize val="0"/>
        </c:dLbls>
        <c:gapWidth val="150"/>
        <c:axId val="123805696"/>
        <c:axId val="123807232"/>
      </c:barChart>
      <c:catAx>
        <c:axId val="123805696"/>
        <c:scaling>
          <c:orientation val="minMax"/>
        </c:scaling>
        <c:delete val="0"/>
        <c:axPos val="b"/>
        <c:numFmt formatCode="General" sourceLinked="0"/>
        <c:majorTickMark val="out"/>
        <c:minorTickMark val="none"/>
        <c:tickLblPos val="nextTo"/>
        <c:txPr>
          <a:bodyPr/>
          <a:lstStyle/>
          <a:p>
            <a:pPr>
              <a:defRPr b="0"/>
            </a:pPr>
            <a:endParaRPr lang="en-US"/>
          </a:p>
        </c:txPr>
        <c:crossAx val="123807232"/>
        <c:crosses val="autoZero"/>
        <c:auto val="1"/>
        <c:lblAlgn val="ctr"/>
        <c:lblOffset val="100"/>
        <c:noMultiLvlLbl val="0"/>
      </c:catAx>
      <c:valAx>
        <c:axId val="123807232"/>
        <c:scaling>
          <c:orientation val="minMax"/>
        </c:scaling>
        <c:delete val="0"/>
        <c:axPos val="l"/>
        <c:numFmt formatCode="General" sourceLinked="1"/>
        <c:majorTickMark val="out"/>
        <c:minorTickMark val="none"/>
        <c:tickLblPos val="nextTo"/>
        <c:crossAx val="123805696"/>
        <c:crosses val="autoZero"/>
        <c:crossBetween val="between"/>
      </c:valAx>
    </c:plotArea>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TOTALS'!$D$20:$K$20,'CONSOL WITH TOTALS'!$M$20:$P$20,'CONSOL WITH TOTALS'!$R$20:$S$20)</c:f>
              <c:strCache>
                <c:ptCount val="14"/>
                <c:pt idx="0">
                  <c:v>SPED</c:v>
                </c:pt>
                <c:pt idx="1">
                  <c:v>K</c:v>
                </c:pt>
                <c:pt idx="2">
                  <c:v>G1</c:v>
                </c:pt>
                <c:pt idx="3">
                  <c:v>G2</c:v>
                </c:pt>
                <c:pt idx="4">
                  <c:v>G3</c:v>
                </c:pt>
                <c:pt idx="5">
                  <c:v>G4</c:v>
                </c:pt>
                <c:pt idx="6">
                  <c:v>G5</c:v>
                </c:pt>
                <c:pt idx="7">
                  <c:v>G6</c:v>
                </c:pt>
                <c:pt idx="8">
                  <c:v>G7</c:v>
                </c:pt>
                <c:pt idx="9">
                  <c:v>G8</c:v>
                </c:pt>
                <c:pt idx="10">
                  <c:v>G9</c:v>
                </c:pt>
                <c:pt idx="11">
                  <c:v>G10</c:v>
                </c:pt>
                <c:pt idx="12">
                  <c:v>G11</c:v>
                </c:pt>
                <c:pt idx="13">
                  <c:v>G12</c:v>
                </c:pt>
              </c:strCache>
            </c:strRef>
          </c:cat>
          <c:val>
            <c:numRef>
              <c:f>('CONSOL WITH TOTALS'!$D$64:$K$64,'CONSOL WITH TOTALS'!$M$64:$P$64,'CONSOL WITH TOTALS'!$R$64:$S$64)</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BEE4-4E41-B2D2-DC545BEA6BFB}"/>
            </c:ext>
          </c:extLst>
        </c:ser>
        <c:dLbls>
          <c:showLegendKey val="0"/>
          <c:showVal val="0"/>
          <c:showCatName val="0"/>
          <c:showSerName val="0"/>
          <c:showPercent val="0"/>
          <c:showBubbleSize val="0"/>
        </c:dLbls>
        <c:gapWidth val="150"/>
        <c:axId val="123851904"/>
        <c:axId val="123853440"/>
      </c:barChart>
      <c:catAx>
        <c:axId val="123851904"/>
        <c:scaling>
          <c:orientation val="minMax"/>
        </c:scaling>
        <c:delete val="0"/>
        <c:axPos val="b"/>
        <c:numFmt formatCode="General" sourceLinked="0"/>
        <c:majorTickMark val="out"/>
        <c:minorTickMark val="none"/>
        <c:tickLblPos val="nextTo"/>
        <c:txPr>
          <a:bodyPr/>
          <a:lstStyle/>
          <a:p>
            <a:pPr>
              <a:defRPr b="1"/>
            </a:pPr>
            <a:endParaRPr lang="en-US"/>
          </a:p>
        </c:txPr>
        <c:crossAx val="123853440"/>
        <c:crosses val="autoZero"/>
        <c:auto val="1"/>
        <c:lblAlgn val="ctr"/>
        <c:lblOffset val="100"/>
        <c:noMultiLvlLbl val="0"/>
      </c:catAx>
      <c:valAx>
        <c:axId val="123853440"/>
        <c:scaling>
          <c:orientation val="minMax"/>
        </c:scaling>
        <c:delete val="0"/>
        <c:axPos val="l"/>
        <c:numFmt formatCode="General" sourceLinked="1"/>
        <c:majorTickMark val="out"/>
        <c:minorTickMark val="none"/>
        <c:tickLblPos val="nextTo"/>
        <c:crossAx val="123851904"/>
        <c:crosses val="autoZero"/>
        <c:crossBetween val="between"/>
      </c:valAx>
    </c:plotArea>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TOTALS'!$L$20,'CONSOL WITH TOTALS'!$Q$20,'CONSOL WITH TOTALS'!$T$20)</c:f>
              <c:strCache>
                <c:ptCount val="3"/>
                <c:pt idx="0">
                  <c:v>TELEM</c:v>
                </c:pt>
                <c:pt idx="1">
                  <c:v>TJHS</c:v>
                </c:pt>
                <c:pt idx="2">
                  <c:v>TSHS</c:v>
                </c:pt>
              </c:strCache>
            </c:strRef>
          </c:cat>
          <c:val>
            <c:numRef>
              <c:f>('CONSOL WITH TOTALS'!$L$64,'CONSOL WITH TOTALS'!$Q$64,'CONSOL WITH TOTALS'!$T$64)</c:f>
              <c:numCache>
                <c:formatCode>General</c:formatCode>
                <c:ptCount val="3"/>
                <c:pt idx="0">
                  <c:v>0</c:v>
                </c:pt>
                <c:pt idx="1">
                  <c:v>0</c:v>
                </c:pt>
                <c:pt idx="2">
                  <c:v>0</c:v>
                </c:pt>
              </c:numCache>
            </c:numRef>
          </c:val>
          <c:extLst>
            <c:ext xmlns:c16="http://schemas.microsoft.com/office/drawing/2014/chart" uri="{C3380CC4-5D6E-409C-BE32-E72D297353CC}">
              <c16:uniqueId val="{00000000-0F9E-43F9-ADF6-55E11E2868CF}"/>
            </c:ext>
          </c:extLst>
        </c:ser>
        <c:dLbls>
          <c:showLegendKey val="0"/>
          <c:showVal val="0"/>
          <c:showCatName val="0"/>
          <c:showSerName val="0"/>
          <c:showPercent val="0"/>
          <c:showBubbleSize val="0"/>
        </c:dLbls>
        <c:gapWidth val="150"/>
        <c:axId val="123754752"/>
        <c:axId val="123756544"/>
      </c:barChart>
      <c:catAx>
        <c:axId val="123754752"/>
        <c:scaling>
          <c:orientation val="minMax"/>
        </c:scaling>
        <c:delete val="0"/>
        <c:axPos val="b"/>
        <c:numFmt formatCode="General" sourceLinked="0"/>
        <c:majorTickMark val="out"/>
        <c:minorTickMark val="none"/>
        <c:tickLblPos val="nextTo"/>
        <c:txPr>
          <a:bodyPr/>
          <a:lstStyle/>
          <a:p>
            <a:pPr>
              <a:defRPr b="0"/>
            </a:pPr>
            <a:endParaRPr lang="en-US"/>
          </a:p>
        </c:txPr>
        <c:crossAx val="123756544"/>
        <c:crosses val="autoZero"/>
        <c:auto val="1"/>
        <c:lblAlgn val="ctr"/>
        <c:lblOffset val="100"/>
        <c:noMultiLvlLbl val="0"/>
      </c:catAx>
      <c:valAx>
        <c:axId val="123756544"/>
        <c:scaling>
          <c:orientation val="minMax"/>
        </c:scaling>
        <c:delete val="0"/>
        <c:axPos val="l"/>
        <c:numFmt formatCode="General" sourceLinked="1"/>
        <c:majorTickMark val="out"/>
        <c:minorTickMark val="none"/>
        <c:tickLblPos val="nextTo"/>
        <c:crossAx val="123754752"/>
        <c:crosses val="autoZero"/>
        <c:crossBetween val="between"/>
      </c:valAx>
    </c:plotArea>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TOTALS'!$D$20:$K$20,'CONSOL WITH TOTALS'!$M$20:$P$20,'CONSOL WITH TOTALS'!$R$20:$S$20)</c:f>
              <c:strCache>
                <c:ptCount val="14"/>
                <c:pt idx="0">
                  <c:v>SPED</c:v>
                </c:pt>
                <c:pt idx="1">
                  <c:v>K</c:v>
                </c:pt>
                <c:pt idx="2">
                  <c:v>G1</c:v>
                </c:pt>
                <c:pt idx="3">
                  <c:v>G2</c:v>
                </c:pt>
                <c:pt idx="4">
                  <c:v>G3</c:v>
                </c:pt>
                <c:pt idx="5">
                  <c:v>G4</c:v>
                </c:pt>
                <c:pt idx="6">
                  <c:v>G5</c:v>
                </c:pt>
                <c:pt idx="7">
                  <c:v>G6</c:v>
                </c:pt>
                <c:pt idx="8">
                  <c:v>G7</c:v>
                </c:pt>
                <c:pt idx="9">
                  <c:v>G8</c:v>
                </c:pt>
                <c:pt idx="10">
                  <c:v>G9</c:v>
                </c:pt>
                <c:pt idx="11">
                  <c:v>G10</c:v>
                </c:pt>
                <c:pt idx="12">
                  <c:v>G11</c:v>
                </c:pt>
                <c:pt idx="13">
                  <c:v>G12</c:v>
                </c:pt>
              </c:strCache>
            </c:strRef>
          </c:cat>
          <c:val>
            <c:numRef>
              <c:f>('CONSOL WITH TOTALS'!$D$67:$K$67,'CONSOL WITH TOTALS'!$M$67:$P$67,'CONSOL WITH TOTALS'!$R$67:$S$67)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6947-43EC-81DD-82403D9B5639}"/>
            </c:ext>
          </c:extLst>
        </c:ser>
        <c:dLbls>
          <c:showLegendKey val="0"/>
          <c:showVal val="0"/>
          <c:showCatName val="0"/>
          <c:showSerName val="0"/>
          <c:showPercent val="0"/>
          <c:showBubbleSize val="0"/>
        </c:dLbls>
        <c:gapWidth val="150"/>
        <c:axId val="123768192"/>
        <c:axId val="126289024"/>
      </c:barChart>
      <c:catAx>
        <c:axId val="123768192"/>
        <c:scaling>
          <c:orientation val="minMax"/>
        </c:scaling>
        <c:delete val="0"/>
        <c:axPos val="b"/>
        <c:numFmt formatCode="General" sourceLinked="0"/>
        <c:majorTickMark val="out"/>
        <c:minorTickMark val="none"/>
        <c:tickLblPos val="nextTo"/>
        <c:txPr>
          <a:bodyPr/>
          <a:lstStyle/>
          <a:p>
            <a:pPr>
              <a:defRPr b="1"/>
            </a:pPr>
            <a:endParaRPr lang="en-US"/>
          </a:p>
        </c:txPr>
        <c:crossAx val="126289024"/>
        <c:crosses val="autoZero"/>
        <c:auto val="1"/>
        <c:lblAlgn val="ctr"/>
        <c:lblOffset val="100"/>
        <c:noMultiLvlLbl val="0"/>
      </c:catAx>
      <c:valAx>
        <c:axId val="126289024"/>
        <c:scaling>
          <c:orientation val="minMax"/>
        </c:scaling>
        <c:delete val="0"/>
        <c:axPos val="l"/>
        <c:numFmt formatCode="General" sourceLinked="1"/>
        <c:majorTickMark val="out"/>
        <c:minorTickMark val="none"/>
        <c:tickLblPos val="nextTo"/>
        <c:crossAx val="123768192"/>
        <c:crosses val="autoZero"/>
        <c:crossBetween val="between"/>
      </c:valAx>
    </c:plotArea>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TOTALS'!$D$20:$K$20,'CONSOL WITH TOTALS'!$M$20:$P$20,'CONSOL WITH TOTALS'!$R$20:$S$20)</c:f>
              <c:strCache>
                <c:ptCount val="14"/>
                <c:pt idx="0">
                  <c:v>SPED</c:v>
                </c:pt>
                <c:pt idx="1">
                  <c:v>K</c:v>
                </c:pt>
                <c:pt idx="2">
                  <c:v>G1</c:v>
                </c:pt>
                <c:pt idx="3">
                  <c:v>G2</c:v>
                </c:pt>
                <c:pt idx="4">
                  <c:v>G3</c:v>
                </c:pt>
                <c:pt idx="5">
                  <c:v>G4</c:v>
                </c:pt>
                <c:pt idx="6">
                  <c:v>G5</c:v>
                </c:pt>
                <c:pt idx="7">
                  <c:v>G6</c:v>
                </c:pt>
                <c:pt idx="8">
                  <c:v>G7</c:v>
                </c:pt>
                <c:pt idx="9">
                  <c:v>G8</c:v>
                </c:pt>
                <c:pt idx="10">
                  <c:v>G9</c:v>
                </c:pt>
                <c:pt idx="11">
                  <c:v>G10</c:v>
                </c:pt>
                <c:pt idx="12">
                  <c:v>G11</c:v>
                </c:pt>
                <c:pt idx="13">
                  <c:v>G12</c:v>
                </c:pt>
              </c:strCache>
            </c:strRef>
          </c:cat>
          <c:val>
            <c:numRef>
              <c:f>('CONSOL WITH TOTALS'!$D$67:$K$67,'CONSOL WITH TOTALS'!$M$67:$P$67,'CONSOL WITH TOTALS'!$R$67:$S$67)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DCFB-4DA5-969B-996AF0CE2C72}"/>
            </c:ext>
          </c:extLst>
        </c:ser>
        <c:dLbls>
          <c:showLegendKey val="0"/>
          <c:showVal val="0"/>
          <c:showCatName val="0"/>
          <c:showSerName val="0"/>
          <c:showPercent val="0"/>
          <c:showBubbleSize val="0"/>
        </c:dLbls>
        <c:gapWidth val="150"/>
        <c:axId val="126313216"/>
        <c:axId val="126314752"/>
      </c:barChart>
      <c:catAx>
        <c:axId val="126313216"/>
        <c:scaling>
          <c:orientation val="minMax"/>
        </c:scaling>
        <c:delete val="0"/>
        <c:axPos val="b"/>
        <c:numFmt formatCode="General" sourceLinked="0"/>
        <c:majorTickMark val="out"/>
        <c:minorTickMark val="none"/>
        <c:tickLblPos val="nextTo"/>
        <c:txPr>
          <a:bodyPr/>
          <a:lstStyle/>
          <a:p>
            <a:pPr>
              <a:defRPr b="0"/>
            </a:pPr>
            <a:endParaRPr lang="en-US"/>
          </a:p>
        </c:txPr>
        <c:crossAx val="126314752"/>
        <c:crosses val="autoZero"/>
        <c:auto val="1"/>
        <c:lblAlgn val="ctr"/>
        <c:lblOffset val="100"/>
        <c:noMultiLvlLbl val="0"/>
      </c:catAx>
      <c:valAx>
        <c:axId val="126314752"/>
        <c:scaling>
          <c:orientation val="minMax"/>
        </c:scaling>
        <c:delete val="0"/>
        <c:axPos val="l"/>
        <c:numFmt formatCode="General" sourceLinked="1"/>
        <c:majorTickMark val="out"/>
        <c:minorTickMark val="none"/>
        <c:tickLblPos val="nextTo"/>
        <c:crossAx val="126313216"/>
        <c:crosses val="autoZero"/>
        <c:crossBetween val="between"/>
      </c:valAx>
    </c:plotArea>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TOTALS'!$M$20:$Q$20</c:f>
              <c:strCache>
                <c:ptCount val="5"/>
                <c:pt idx="0">
                  <c:v>G7</c:v>
                </c:pt>
                <c:pt idx="1">
                  <c:v>G8</c:v>
                </c:pt>
                <c:pt idx="2">
                  <c:v>G9</c:v>
                </c:pt>
                <c:pt idx="3">
                  <c:v>G10</c:v>
                </c:pt>
                <c:pt idx="4">
                  <c:v>TJHS</c:v>
                </c:pt>
              </c:strCache>
            </c:strRef>
          </c:cat>
          <c:val>
            <c:numRef>
              <c:f>'CONSOL WITH TOTALS'!$M$70:$Q$70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5D2F-4C12-8E35-E5A96FBDFC28}"/>
            </c:ext>
          </c:extLst>
        </c:ser>
        <c:dLbls>
          <c:showLegendKey val="0"/>
          <c:showVal val="0"/>
          <c:showCatName val="0"/>
          <c:showSerName val="0"/>
          <c:showPercent val="0"/>
          <c:showBubbleSize val="0"/>
        </c:dLbls>
        <c:gapWidth val="150"/>
        <c:axId val="126331520"/>
        <c:axId val="126341504"/>
      </c:barChart>
      <c:catAx>
        <c:axId val="126331520"/>
        <c:scaling>
          <c:orientation val="minMax"/>
        </c:scaling>
        <c:delete val="0"/>
        <c:axPos val="b"/>
        <c:numFmt formatCode="General" sourceLinked="0"/>
        <c:majorTickMark val="out"/>
        <c:minorTickMark val="none"/>
        <c:tickLblPos val="nextTo"/>
        <c:txPr>
          <a:bodyPr/>
          <a:lstStyle/>
          <a:p>
            <a:pPr>
              <a:defRPr b="1"/>
            </a:pPr>
            <a:endParaRPr lang="en-US"/>
          </a:p>
        </c:txPr>
        <c:crossAx val="126341504"/>
        <c:crosses val="autoZero"/>
        <c:auto val="1"/>
        <c:lblAlgn val="ctr"/>
        <c:lblOffset val="100"/>
        <c:noMultiLvlLbl val="0"/>
      </c:catAx>
      <c:valAx>
        <c:axId val="126341504"/>
        <c:scaling>
          <c:orientation val="minMax"/>
        </c:scaling>
        <c:delete val="0"/>
        <c:axPos val="l"/>
        <c:numFmt formatCode="General" sourceLinked="1"/>
        <c:majorTickMark val="out"/>
        <c:minorTickMark val="none"/>
        <c:tickLblPos val="nextTo"/>
        <c:crossAx val="126331520"/>
        <c:crosses val="autoZero"/>
        <c:crossBetween val="between"/>
      </c:valAx>
    </c:plotArea>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TOTALS'!$R$20:$T$20</c:f>
              <c:strCache>
                <c:ptCount val="3"/>
                <c:pt idx="0">
                  <c:v>G11</c:v>
                </c:pt>
                <c:pt idx="1">
                  <c:v>G12</c:v>
                </c:pt>
                <c:pt idx="2">
                  <c:v>TSHS</c:v>
                </c:pt>
              </c:strCache>
            </c:strRef>
          </c:cat>
          <c:val>
            <c:numRef>
              <c:f>'CONSOL WITH TOTALS'!$R$73:$T$73</c:f>
              <c:numCache>
                <c:formatCode>General</c:formatCode>
                <c:ptCount val="3"/>
                <c:pt idx="0">
                  <c:v>0</c:v>
                </c:pt>
                <c:pt idx="1">
                  <c:v>0</c:v>
                </c:pt>
                <c:pt idx="2">
                  <c:v>0</c:v>
                </c:pt>
              </c:numCache>
            </c:numRef>
          </c:val>
          <c:extLst>
            <c:ext xmlns:c16="http://schemas.microsoft.com/office/drawing/2014/chart" uri="{C3380CC4-5D6E-409C-BE32-E72D297353CC}">
              <c16:uniqueId val="{00000000-1B3B-4008-BDBC-6C644C36754C}"/>
            </c:ext>
          </c:extLst>
        </c:ser>
        <c:dLbls>
          <c:showLegendKey val="0"/>
          <c:showVal val="0"/>
          <c:showCatName val="0"/>
          <c:showSerName val="0"/>
          <c:showPercent val="0"/>
          <c:showBubbleSize val="0"/>
        </c:dLbls>
        <c:gapWidth val="150"/>
        <c:axId val="126370176"/>
        <c:axId val="126371712"/>
      </c:barChart>
      <c:catAx>
        <c:axId val="126370176"/>
        <c:scaling>
          <c:orientation val="minMax"/>
        </c:scaling>
        <c:delete val="0"/>
        <c:axPos val="b"/>
        <c:numFmt formatCode="General" sourceLinked="0"/>
        <c:majorTickMark val="out"/>
        <c:minorTickMark val="none"/>
        <c:tickLblPos val="nextTo"/>
        <c:txPr>
          <a:bodyPr/>
          <a:lstStyle/>
          <a:p>
            <a:pPr>
              <a:defRPr b="1"/>
            </a:pPr>
            <a:endParaRPr lang="en-US"/>
          </a:p>
        </c:txPr>
        <c:crossAx val="126371712"/>
        <c:crosses val="autoZero"/>
        <c:auto val="1"/>
        <c:lblAlgn val="ctr"/>
        <c:lblOffset val="100"/>
        <c:noMultiLvlLbl val="0"/>
      </c:catAx>
      <c:valAx>
        <c:axId val="126371712"/>
        <c:scaling>
          <c:orientation val="minMax"/>
        </c:scaling>
        <c:delete val="0"/>
        <c:axPos val="l"/>
        <c:numFmt formatCode="General" sourceLinked="1"/>
        <c:majorTickMark val="out"/>
        <c:minorTickMark val="none"/>
        <c:tickLblPos val="nextTo"/>
        <c:crossAx val="126370176"/>
        <c:crosses val="autoZero"/>
        <c:crossBetween val="between"/>
      </c:valAx>
    </c:plotArea>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TOTALS'!$D$20:$K$20,'CONSOL WITH TOTALS'!$M$20:$P$20,'CONSOL WITH TOTALS'!$R$20:$S$20)</c:f>
              <c:strCache>
                <c:ptCount val="14"/>
                <c:pt idx="0">
                  <c:v>SPED</c:v>
                </c:pt>
                <c:pt idx="1">
                  <c:v>K</c:v>
                </c:pt>
                <c:pt idx="2">
                  <c:v>G1</c:v>
                </c:pt>
                <c:pt idx="3">
                  <c:v>G2</c:v>
                </c:pt>
                <c:pt idx="4">
                  <c:v>G3</c:v>
                </c:pt>
                <c:pt idx="5">
                  <c:v>G4</c:v>
                </c:pt>
                <c:pt idx="6">
                  <c:v>G5</c:v>
                </c:pt>
                <c:pt idx="7">
                  <c:v>G6</c:v>
                </c:pt>
                <c:pt idx="8">
                  <c:v>G7</c:v>
                </c:pt>
                <c:pt idx="9">
                  <c:v>G8</c:v>
                </c:pt>
                <c:pt idx="10">
                  <c:v>G9</c:v>
                </c:pt>
                <c:pt idx="11">
                  <c:v>G10</c:v>
                </c:pt>
                <c:pt idx="12">
                  <c:v>G11</c:v>
                </c:pt>
                <c:pt idx="13">
                  <c:v>G12</c:v>
                </c:pt>
              </c:strCache>
            </c:strRef>
          </c:cat>
          <c:val>
            <c:numRef>
              <c:f>('CONSOL WITH TOTALS'!$D$76:$K$76,'CONSOL WITH TOTALS'!$M$76:$P$76,'CONSOL WITH TOTALS'!$R$76:$S$76)</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77EA-46BF-A55A-D7BDDC3D1033}"/>
            </c:ext>
          </c:extLst>
        </c:ser>
        <c:dLbls>
          <c:showLegendKey val="0"/>
          <c:showVal val="0"/>
          <c:showCatName val="0"/>
          <c:showSerName val="0"/>
          <c:showPercent val="0"/>
          <c:showBubbleSize val="0"/>
        </c:dLbls>
        <c:gapWidth val="150"/>
        <c:axId val="126395904"/>
        <c:axId val="126397440"/>
      </c:barChart>
      <c:catAx>
        <c:axId val="126395904"/>
        <c:scaling>
          <c:orientation val="minMax"/>
        </c:scaling>
        <c:delete val="0"/>
        <c:axPos val="b"/>
        <c:numFmt formatCode="General" sourceLinked="0"/>
        <c:majorTickMark val="out"/>
        <c:minorTickMark val="none"/>
        <c:tickLblPos val="nextTo"/>
        <c:txPr>
          <a:bodyPr/>
          <a:lstStyle/>
          <a:p>
            <a:pPr>
              <a:defRPr b="1"/>
            </a:pPr>
            <a:endParaRPr lang="en-US"/>
          </a:p>
        </c:txPr>
        <c:crossAx val="126397440"/>
        <c:crosses val="autoZero"/>
        <c:auto val="1"/>
        <c:lblAlgn val="ctr"/>
        <c:lblOffset val="100"/>
        <c:noMultiLvlLbl val="0"/>
      </c:catAx>
      <c:valAx>
        <c:axId val="126397440"/>
        <c:scaling>
          <c:orientation val="minMax"/>
        </c:scaling>
        <c:delete val="0"/>
        <c:axPos val="l"/>
        <c:numFmt formatCode="General" sourceLinked="1"/>
        <c:majorTickMark val="out"/>
        <c:minorTickMark val="none"/>
        <c:tickLblPos val="nextTo"/>
        <c:crossAx val="126395904"/>
        <c:crosses val="autoZero"/>
        <c:crossBetween val="between"/>
      </c:valAx>
    </c:plotArea>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TOTALS'!$L$20,'CONSOL WITH TOTALS'!$Q$20,'CONSOL WITH TOTALS'!$T$20)</c:f>
              <c:strCache>
                <c:ptCount val="3"/>
                <c:pt idx="0">
                  <c:v>TELEM</c:v>
                </c:pt>
                <c:pt idx="1">
                  <c:v>TJHS</c:v>
                </c:pt>
                <c:pt idx="2">
                  <c:v>TSHS</c:v>
                </c:pt>
              </c:strCache>
            </c:strRef>
          </c:cat>
          <c:val>
            <c:numRef>
              <c:f>('CONSOL WITH TOTALS'!$L$76,'CONSOL WITH TOTALS'!$Q$76,'CONSOL WITH TOTALS'!$T$76)</c:f>
              <c:numCache>
                <c:formatCode>General</c:formatCode>
                <c:ptCount val="3"/>
                <c:pt idx="0">
                  <c:v>0</c:v>
                </c:pt>
                <c:pt idx="1">
                  <c:v>0</c:v>
                </c:pt>
                <c:pt idx="2">
                  <c:v>0</c:v>
                </c:pt>
              </c:numCache>
            </c:numRef>
          </c:val>
          <c:extLst>
            <c:ext xmlns:c16="http://schemas.microsoft.com/office/drawing/2014/chart" uri="{C3380CC4-5D6E-409C-BE32-E72D297353CC}">
              <c16:uniqueId val="{00000000-55D4-4E55-9F6D-524E3DFB5335}"/>
            </c:ext>
          </c:extLst>
        </c:ser>
        <c:dLbls>
          <c:showLegendKey val="0"/>
          <c:showVal val="0"/>
          <c:showCatName val="0"/>
          <c:showSerName val="0"/>
          <c:showPercent val="0"/>
          <c:showBubbleSize val="0"/>
        </c:dLbls>
        <c:gapWidth val="150"/>
        <c:axId val="126417920"/>
        <c:axId val="126038784"/>
      </c:barChart>
      <c:catAx>
        <c:axId val="126417920"/>
        <c:scaling>
          <c:orientation val="minMax"/>
        </c:scaling>
        <c:delete val="0"/>
        <c:axPos val="b"/>
        <c:numFmt formatCode="General" sourceLinked="0"/>
        <c:majorTickMark val="out"/>
        <c:minorTickMark val="none"/>
        <c:tickLblPos val="nextTo"/>
        <c:txPr>
          <a:bodyPr/>
          <a:lstStyle/>
          <a:p>
            <a:pPr>
              <a:defRPr b="0"/>
            </a:pPr>
            <a:endParaRPr lang="en-US"/>
          </a:p>
        </c:txPr>
        <c:crossAx val="126038784"/>
        <c:crosses val="autoZero"/>
        <c:auto val="1"/>
        <c:lblAlgn val="ctr"/>
        <c:lblOffset val="100"/>
        <c:noMultiLvlLbl val="0"/>
      </c:catAx>
      <c:valAx>
        <c:axId val="126038784"/>
        <c:scaling>
          <c:orientation val="minMax"/>
        </c:scaling>
        <c:delete val="0"/>
        <c:axPos val="l"/>
        <c:numFmt formatCode="General" sourceLinked="1"/>
        <c:majorTickMark val="out"/>
        <c:minorTickMark val="none"/>
        <c:tickLblPos val="nextTo"/>
        <c:crossAx val="126417920"/>
        <c:crosses val="autoZero"/>
        <c:crossBetween val="between"/>
      </c:valAx>
    </c:plotArea>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TOTALS'!$D$20:$K$20,'CONSOL WITH TOTALS'!$M$20:$P$20,'CONSOL WITH TOTALS'!$R$20:$S$20)</c:f>
              <c:strCache>
                <c:ptCount val="14"/>
                <c:pt idx="0">
                  <c:v>SPED</c:v>
                </c:pt>
                <c:pt idx="1">
                  <c:v>K</c:v>
                </c:pt>
                <c:pt idx="2">
                  <c:v>G1</c:v>
                </c:pt>
                <c:pt idx="3">
                  <c:v>G2</c:v>
                </c:pt>
                <c:pt idx="4">
                  <c:v>G3</c:v>
                </c:pt>
                <c:pt idx="5">
                  <c:v>G4</c:v>
                </c:pt>
                <c:pt idx="6">
                  <c:v>G5</c:v>
                </c:pt>
                <c:pt idx="7">
                  <c:v>G6</c:v>
                </c:pt>
                <c:pt idx="8">
                  <c:v>G7</c:v>
                </c:pt>
                <c:pt idx="9">
                  <c:v>G8</c:v>
                </c:pt>
                <c:pt idx="10">
                  <c:v>G9</c:v>
                </c:pt>
                <c:pt idx="11">
                  <c:v>G10</c:v>
                </c:pt>
                <c:pt idx="12">
                  <c:v>G11</c:v>
                </c:pt>
                <c:pt idx="13">
                  <c:v>G12</c:v>
                </c:pt>
              </c:strCache>
            </c:strRef>
          </c:cat>
          <c:val>
            <c:numRef>
              <c:f>('CONSOL WITH TOTALS'!$D$79:$K$79,'CONSOL WITH TOTALS'!$M$79:$P$79,'CONSOL WITH TOTALS'!$R$79:$S$79)</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E79E-485A-9C9A-647F0348DD63}"/>
            </c:ext>
          </c:extLst>
        </c:ser>
        <c:dLbls>
          <c:showLegendKey val="0"/>
          <c:showVal val="0"/>
          <c:showCatName val="0"/>
          <c:showSerName val="0"/>
          <c:showPercent val="0"/>
          <c:showBubbleSize val="0"/>
        </c:dLbls>
        <c:gapWidth val="150"/>
        <c:axId val="126075264"/>
        <c:axId val="126076800"/>
      </c:barChart>
      <c:catAx>
        <c:axId val="126075264"/>
        <c:scaling>
          <c:orientation val="minMax"/>
        </c:scaling>
        <c:delete val="0"/>
        <c:axPos val="b"/>
        <c:numFmt formatCode="General" sourceLinked="0"/>
        <c:majorTickMark val="out"/>
        <c:minorTickMark val="none"/>
        <c:tickLblPos val="nextTo"/>
        <c:txPr>
          <a:bodyPr/>
          <a:lstStyle/>
          <a:p>
            <a:pPr>
              <a:defRPr b="1"/>
            </a:pPr>
            <a:endParaRPr lang="en-US"/>
          </a:p>
        </c:txPr>
        <c:crossAx val="126076800"/>
        <c:crosses val="autoZero"/>
        <c:auto val="1"/>
        <c:lblAlgn val="ctr"/>
        <c:lblOffset val="100"/>
        <c:noMultiLvlLbl val="0"/>
      </c:catAx>
      <c:valAx>
        <c:axId val="126076800"/>
        <c:scaling>
          <c:orientation val="minMax"/>
        </c:scaling>
        <c:delete val="0"/>
        <c:axPos val="l"/>
        <c:numFmt formatCode="General" sourceLinked="1"/>
        <c:majorTickMark val="out"/>
        <c:minorTickMark val="none"/>
        <c:tickLblPos val="nextTo"/>
        <c:crossAx val="126075264"/>
        <c:crosses val="autoZero"/>
        <c:crossBetween val="between"/>
      </c:valAx>
    </c:plotArea>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TOTALS'!$L$20,'CONSOL WITH TOTALS'!$Q$20,'CONSOL WITH TOTALS'!$T$20)</c:f>
              <c:strCache>
                <c:ptCount val="3"/>
                <c:pt idx="0">
                  <c:v>TELEM</c:v>
                </c:pt>
                <c:pt idx="1">
                  <c:v>TJHS</c:v>
                </c:pt>
                <c:pt idx="2">
                  <c:v>TSHS</c:v>
                </c:pt>
              </c:strCache>
            </c:strRef>
          </c:cat>
          <c:val>
            <c:numRef>
              <c:f>('CONSOL WITH TOTALS'!$L$79,'CONSOL WITH TOTALS'!$Q$79,'CONSOL WITH TOTALS'!$T$79)</c:f>
              <c:numCache>
                <c:formatCode>General</c:formatCode>
                <c:ptCount val="3"/>
                <c:pt idx="0">
                  <c:v>0</c:v>
                </c:pt>
                <c:pt idx="1">
                  <c:v>0</c:v>
                </c:pt>
                <c:pt idx="2">
                  <c:v>0</c:v>
                </c:pt>
              </c:numCache>
            </c:numRef>
          </c:val>
          <c:extLst>
            <c:ext xmlns:c16="http://schemas.microsoft.com/office/drawing/2014/chart" uri="{C3380CC4-5D6E-409C-BE32-E72D297353CC}">
              <c16:uniqueId val="{00000000-6EE0-4630-B8F5-D565A254334D}"/>
            </c:ext>
          </c:extLst>
        </c:ser>
        <c:dLbls>
          <c:showLegendKey val="0"/>
          <c:showVal val="0"/>
          <c:showCatName val="0"/>
          <c:showSerName val="0"/>
          <c:showPercent val="0"/>
          <c:showBubbleSize val="0"/>
        </c:dLbls>
        <c:gapWidth val="150"/>
        <c:axId val="126100992"/>
        <c:axId val="126102528"/>
      </c:barChart>
      <c:catAx>
        <c:axId val="126100992"/>
        <c:scaling>
          <c:orientation val="minMax"/>
        </c:scaling>
        <c:delete val="0"/>
        <c:axPos val="b"/>
        <c:numFmt formatCode="General" sourceLinked="0"/>
        <c:majorTickMark val="out"/>
        <c:minorTickMark val="none"/>
        <c:tickLblPos val="nextTo"/>
        <c:txPr>
          <a:bodyPr/>
          <a:lstStyle/>
          <a:p>
            <a:pPr>
              <a:defRPr b="0"/>
            </a:pPr>
            <a:endParaRPr lang="en-US"/>
          </a:p>
        </c:txPr>
        <c:crossAx val="126102528"/>
        <c:crosses val="autoZero"/>
        <c:auto val="1"/>
        <c:lblAlgn val="ctr"/>
        <c:lblOffset val="100"/>
        <c:noMultiLvlLbl val="0"/>
      </c:catAx>
      <c:valAx>
        <c:axId val="126102528"/>
        <c:scaling>
          <c:orientation val="minMax"/>
        </c:scaling>
        <c:delete val="0"/>
        <c:axPos val="l"/>
        <c:numFmt formatCode="General" sourceLinked="1"/>
        <c:majorTickMark val="out"/>
        <c:minorTickMark val="none"/>
        <c:tickLblPos val="nextTo"/>
        <c:crossAx val="126100992"/>
        <c:crosses val="autoZero"/>
        <c:crossBetween val="between"/>
      </c:valAx>
    </c:plotArea>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TOTALS'!$D$20:$K$20,'CONSOL WITH TOTALS'!$M$20:$P$20,'CONSOL WITH TOTALS'!$R$20:$S$20)</c:f>
              <c:strCache>
                <c:ptCount val="14"/>
                <c:pt idx="0">
                  <c:v>SPED</c:v>
                </c:pt>
                <c:pt idx="1">
                  <c:v>K</c:v>
                </c:pt>
                <c:pt idx="2">
                  <c:v>G1</c:v>
                </c:pt>
                <c:pt idx="3">
                  <c:v>G2</c:v>
                </c:pt>
                <c:pt idx="4">
                  <c:v>G3</c:v>
                </c:pt>
                <c:pt idx="5">
                  <c:v>G4</c:v>
                </c:pt>
                <c:pt idx="6">
                  <c:v>G5</c:v>
                </c:pt>
                <c:pt idx="7">
                  <c:v>G6</c:v>
                </c:pt>
                <c:pt idx="8">
                  <c:v>G7</c:v>
                </c:pt>
                <c:pt idx="9">
                  <c:v>G8</c:v>
                </c:pt>
                <c:pt idx="10">
                  <c:v>G9</c:v>
                </c:pt>
                <c:pt idx="11">
                  <c:v>G10</c:v>
                </c:pt>
                <c:pt idx="12">
                  <c:v>G11</c:v>
                </c:pt>
                <c:pt idx="13">
                  <c:v>G12</c:v>
                </c:pt>
              </c:strCache>
            </c:strRef>
          </c:cat>
          <c:val>
            <c:numRef>
              <c:f>('CONSOL WITH TOTALS'!$D$82:$K$82,'CONSOL WITH TOTALS'!$M$82:$P$82,'CONSOL WITH TOTALS'!$R$82:$S$82)</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7028-4524-B49D-98F005C71E7C}"/>
            </c:ext>
          </c:extLst>
        </c:ser>
        <c:dLbls>
          <c:showLegendKey val="0"/>
          <c:showVal val="0"/>
          <c:showCatName val="0"/>
          <c:showSerName val="0"/>
          <c:showPercent val="0"/>
          <c:showBubbleSize val="0"/>
        </c:dLbls>
        <c:gapWidth val="150"/>
        <c:axId val="126124032"/>
        <c:axId val="126125568"/>
      </c:barChart>
      <c:catAx>
        <c:axId val="126124032"/>
        <c:scaling>
          <c:orientation val="minMax"/>
        </c:scaling>
        <c:delete val="0"/>
        <c:axPos val="b"/>
        <c:numFmt formatCode="General" sourceLinked="0"/>
        <c:majorTickMark val="out"/>
        <c:minorTickMark val="none"/>
        <c:tickLblPos val="nextTo"/>
        <c:txPr>
          <a:bodyPr/>
          <a:lstStyle/>
          <a:p>
            <a:pPr>
              <a:defRPr b="1"/>
            </a:pPr>
            <a:endParaRPr lang="en-US"/>
          </a:p>
        </c:txPr>
        <c:crossAx val="126125568"/>
        <c:crosses val="autoZero"/>
        <c:auto val="1"/>
        <c:lblAlgn val="ctr"/>
        <c:lblOffset val="100"/>
        <c:noMultiLvlLbl val="0"/>
      </c:catAx>
      <c:valAx>
        <c:axId val="126125568"/>
        <c:scaling>
          <c:orientation val="minMax"/>
        </c:scaling>
        <c:delete val="0"/>
        <c:axPos val="l"/>
        <c:numFmt formatCode="General" sourceLinked="1"/>
        <c:majorTickMark val="out"/>
        <c:minorTickMark val="none"/>
        <c:tickLblPos val="nextTo"/>
        <c:crossAx val="126124032"/>
        <c:crosses val="autoZero"/>
        <c:crossBetween val="between"/>
      </c:valAx>
    </c:plotArea>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TOTALS'!$L$20,'CONSOL WITH TOTALS'!$Q$20,'CONSOL WITH TOTALS'!$T$20)</c:f>
              <c:strCache>
                <c:ptCount val="3"/>
                <c:pt idx="0">
                  <c:v>TELEM</c:v>
                </c:pt>
                <c:pt idx="1">
                  <c:v>TJHS</c:v>
                </c:pt>
                <c:pt idx="2">
                  <c:v>TSHS</c:v>
                </c:pt>
              </c:strCache>
            </c:strRef>
          </c:cat>
          <c:val>
            <c:numRef>
              <c:f>('CONSOL WITH TOTALS'!$L$82,'CONSOL WITH TOTALS'!$Q$82,'CONSOL WITH TOTALS'!$T$82)</c:f>
              <c:numCache>
                <c:formatCode>General</c:formatCode>
                <c:ptCount val="3"/>
                <c:pt idx="0">
                  <c:v>0</c:v>
                </c:pt>
                <c:pt idx="1">
                  <c:v>0</c:v>
                </c:pt>
                <c:pt idx="2">
                  <c:v>0</c:v>
                </c:pt>
              </c:numCache>
            </c:numRef>
          </c:val>
          <c:extLst>
            <c:ext xmlns:c16="http://schemas.microsoft.com/office/drawing/2014/chart" uri="{C3380CC4-5D6E-409C-BE32-E72D297353CC}">
              <c16:uniqueId val="{00000000-F2C2-4B10-AA30-FD311FC2FA8C}"/>
            </c:ext>
          </c:extLst>
        </c:ser>
        <c:dLbls>
          <c:showLegendKey val="0"/>
          <c:showVal val="0"/>
          <c:showCatName val="0"/>
          <c:showSerName val="0"/>
          <c:showPercent val="0"/>
          <c:showBubbleSize val="0"/>
        </c:dLbls>
        <c:gapWidth val="150"/>
        <c:axId val="126166528"/>
        <c:axId val="126168064"/>
      </c:barChart>
      <c:catAx>
        <c:axId val="126166528"/>
        <c:scaling>
          <c:orientation val="minMax"/>
        </c:scaling>
        <c:delete val="0"/>
        <c:axPos val="b"/>
        <c:numFmt formatCode="General" sourceLinked="0"/>
        <c:majorTickMark val="out"/>
        <c:minorTickMark val="none"/>
        <c:tickLblPos val="nextTo"/>
        <c:txPr>
          <a:bodyPr/>
          <a:lstStyle/>
          <a:p>
            <a:pPr>
              <a:defRPr b="0"/>
            </a:pPr>
            <a:endParaRPr lang="en-US"/>
          </a:p>
        </c:txPr>
        <c:crossAx val="126168064"/>
        <c:crosses val="autoZero"/>
        <c:auto val="1"/>
        <c:lblAlgn val="ctr"/>
        <c:lblOffset val="100"/>
        <c:noMultiLvlLbl val="0"/>
      </c:catAx>
      <c:valAx>
        <c:axId val="126168064"/>
        <c:scaling>
          <c:orientation val="minMax"/>
        </c:scaling>
        <c:delete val="0"/>
        <c:axPos val="l"/>
        <c:numFmt formatCode="General" sourceLinked="1"/>
        <c:majorTickMark val="out"/>
        <c:minorTickMark val="none"/>
        <c:tickLblPos val="nextTo"/>
        <c:crossAx val="126166528"/>
        <c:crosses val="autoZero"/>
        <c:crossBetween val="between"/>
      </c:valAx>
    </c:plotArea>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TOTALS'!$D$20:$K$20,'CONSOL WITH TOTALS'!$M$20:$P$20,'CONSOL WITH TOTALS'!$R$20:$S$20)</c:f>
              <c:strCache>
                <c:ptCount val="14"/>
                <c:pt idx="0">
                  <c:v>SPED</c:v>
                </c:pt>
                <c:pt idx="1">
                  <c:v>K</c:v>
                </c:pt>
                <c:pt idx="2">
                  <c:v>G1</c:v>
                </c:pt>
                <c:pt idx="3">
                  <c:v>G2</c:v>
                </c:pt>
                <c:pt idx="4">
                  <c:v>G3</c:v>
                </c:pt>
                <c:pt idx="5">
                  <c:v>G4</c:v>
                </c:pt>
                <c:pt idx="6">
                  <c:v>G5</c:v>
                </c:pt>
                <c:pt idx="7">
                  <c:v>G6</c:v>
                </c:pt>
                <c:pt idx="8">
                  <c:v>G7</c:v>
                </c:pt>
                <c:pt idx="9">
                  <c:v>G8</c:v>
                </c:pt>
                <c:pt idx="10">
                  <c:v>G9</c:v>
                </c:pt>
                <c:pt idx="11">
                  <c:v>G10</c:v>
                </c:pt>
                <c:pt idx="12">
                  <c:v>G11</c:v>
                </c:pt>
                <c:pt idx="13">
                  <c:v>G12</c:v>
                </c:pt>
              </c:strCache>
            </c:strRef>
          </c:cat>
          <c:val>
            <c:numRef>
              <c:f>('CONSOL WITH TOTALS'!$D$85:$K$85,'CONSOL WITH TOTALS'!$M$85:$P$85,'CONSOL WITH TOTALS'!$R$85:$S$85)</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743C-4B9D-A99D-C222C198324F}"/>
            </c:ext>
          </c:extLst>
        </c:ser>
        <c:dLbls>
          <c:showLegendKey val="0"/>
          <c:showVal val="0"/>
          <c:showCatName val="0"/>
          <c:showSerName val="0"/>
          <c:showPercent val="0"/>
          <c:showBubbleSize val="0"/>
        </c:dLbls>
        <c:gapWidth val="150"/>
        <c:axId val="126184064"/>
        <c:axId val="126210432"/>
      </c:barChart>
      <c:catAx>
        <c:axId val="126184064"/>
        <c:scaling>
          <c:orientation val="minMax"/>
        </c:scaling>
        <c:delete val="0"/>
        <c:axPos val="b"/>
        <c:numFmt formatCode="General" sourceLinked="0"/>
        <c:majorTickMark val="out"/>
        <c:minorTickMark val="none"/>
        <c:tickLblPos val="nextTo"/>
        <c:txPr>
          <a:bodyPr/>
          <a:lstStyle/>
          <a:p>
            <a:pPr>
              <a:defRPr b="1"/>
            </a:pPr>
            <a:endParaRPr lang="en-US"/>
          </a:p>
        </c:txPr>
        <c:crossAx val="126210432"/>
        <c:crosses val="autoZero"/>
        <c:auto val="1"/>
        <c:lblAlgn val="ctr"/>
        <c:lblOffset val="100"/>
        <c:noMultiLvlLbl val="0"/>
      </c:catAx>
      <c:valAx>
        <c:axId val="126210432"/>
        <c:scaling>
          <c:orientation val="minMax"/>
        </c:scaling>
        <c:delete val="0"/>
        <c:axPos val="l"/>
        <c:numFmt formatCode="General" sourceLinked="1"/>
        <c:majorTickMark val="out"/>
        <c:minorTickMark val="none"/>
        <c:tickLblPos val="nextTo"/>
        <c:crossAx val="126184064"/>
        <c:crosses val="autoZero"/>
        <c:crossBetween val="between"/>
      </c:valAx>
    </c:plotArea>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TOTALS'!$L$20,'CONSOL WITH TOTALS'!$Q$20,'CONSOL WITH TOTALS'!$T$20)</c:f>
              <c:strCache>
                <c:ptCount val="3"/>
                <c:pt idx="0">
                  <c:v>TELEM</c:v>
                </c:pt>
                <c:pt idx="1">
                  <c:v>TJHS</c:v>
                </c:pt>
                <c:pt idx="2">
                  <c:v>TSHS</c:v>
                </c:pt>
              </c:strCache>
            </c:strRef>
          </c:cat>
          <c:val>
            <c:numRef>
              <c:f>('CONSOL WITH TOTALS'!$L$85,'CONSOL WITH TOTALS'!$Q$85,'CONSOL WITH TOTALS'!$T$85)</c:f>
              <c:numCache>
                <c:formatCode>General</c:formatCode>
                <c:ptCount val="3"/>
                <c:pt idx="0">
                  <c:v>0</c:v>
                </c:pt>
                <c:pt idx="1">
                  <c:v>0</c:v>
                </c:pt>
                <c:pt idx="2">
                  <c:v>0</c:v>
                </c:pt>
              </c:numCache>
            </c:numRef>
          </c:val>
          <c:extLst>
            <c:ext xmlns:c16="http://schemas.microsoft.com/office/drawing/2014/chart" uri="{C3380CC4-5D6E-409C-BE32-E72D297353CC}">
              <c16:uniqueId val="{00000000-49CD-49E0-B766-7BF156B0E0C2}"/>
            </c:ext>
          </c:extLst>
        </c:ser>
        <c:dLbls>
          <c:showLegendKey val="0"/>
          <c:showVal val="0"/>
          <c:showCatName val="0"/>
          <c:showSerName val="0"/>
          <c:showPercent val="0"/>
          <c:showBubbleSize val="0"/>
        </c:dLbls>
        <c:gapWidth val="150"/>
        <c:axId val="126885888"/>
        <c:axId val="126887424"/>
      </c:barChart>
      <c:catAx>
        <c:axId val="126885888"/>
        <c:scaling>
          <c:orientation val="minMax"/>
        </c:scaling>
        <c:delete val="0"/>
        <c:axPos val="b"/>
        <c:numFmt formatCode="General" sourceLinked="0"/>
        <c:majorTickMark val="out"/>
        <c:minorTickMark val="none"/>
        <c:tickLblPos val="nextTo"/>
        <c:txPr>
          <a:bodyPr/>
          <a:lstStyle/>
          <a:p>
            <a:pPr>
              <a:defRPr b="0"/>
            </a:pPr>
            <a:endParaRPr lang="en-US"/>
          </a:p>
        </c:txPr>
        <c:crossAx val="126887424"/>
        <c:crosses val="autoZero"/>
        <c:auto val="1"/>
        <c:lblAlgn val="ctr"/>
        <c:lblOffset val="100"/>
        <c:noMultiLvlLbl val="0"/>
      </c:catAx>
      <c:valAx>
        <c:axId val="126887424"/>
        <c:scaling>
          <c:orientation val="minMax"/>
        </c:scaling>
        <c:delete val="0"/>
        <c:axPos val="l"/>
        <c:numFmt formatCode="General" sourceLinked="1"/>
        <c:majorTickMark val="out"/>
        <c:minorTickMark val="none"/>
        <c:tickLblPos val="nextTo"/>
        <c:crossAx val="126885888"/>
        <c:crosses val="autoZero"/>
        <c:crossBetween val="between"/>
      </c:valAx>
    </c:plotArea>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TOTALS'!$D$20:$K$20,'CONSOL WITH TOTALS'!$M$20:$P$20,'CONSOL WITH TOTALS'!$R$20:$S$20)</c:f>
              <c:strCache>
                <c:ptCount val="14"/>
                <c:pt idx="0">
                  <c:v>SPED</c:v>
                </c:pt>
                <c:pt idx="1">
                  <c:v>K</c:v>
                </c:pt>
                <c:pt idx="2">
                  <c:v>G1</c:v>
                </c:pt>
                <c:pt idx="3">
                  <c:v>G2</c:v>
                </c:pt>
                <c:pt idx="4">
                  <c:v>G3</c:v>
                </c:pt>
                <c:pt idx="5">
                  <c:v>G4</c:v>
                </c:pt>
                <c:pt idx="6">
                  <c:v>G5</c:v>
                </c:pt>
                <c:pt idx="7">
                  <c:v>G6</c:v>
                </c:pt>
                <c:pt idx="8">
                  <c:v>G7</c:v>
                </c:pt>
                <c:pt idx="9">
                  <c:v>G8</c:v>
                </c:pt>
                <c:pt idx="10">
                  <c:v>G9</c:v>
                </c:pt>
                <c:pt idx="11">
                  <c:v>G10</c:v>
                </c:pt>
                <c:pt idx="12">
                  <c:v>G11</c:v>
                </c:pt>
                <c:pt idx="13">
                  <c:v>G12</c:v>
                </c:pt>
              </c:strCache>
            </c:strRef>
          </c:cat>
          <c:val>
            <c:numRef>
              <c:f>('CONSOL WITH TOTALS'!$D$88:$K$88,'CONSOL WITH TOTALS'!$M$88:$P$88,'CONSOL WITH TOTALS'!$R$88:$S$88)</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25ED-442C-B8FD-AEDA88E2D5A6}"/>
            </c:ext>
          </c:extLst>
        </c:ser>
        <c:dLbls>
          <c:showLegendKey val="0"/>
          <c:showVal val="0"/>
          <c:showCatName val="0"/>
          <c:showSerName val="0"/>
          <c:showPercent val="0"/>
          <c:showBubbleSize val="0"/>
        </c:dLbls>
        <c:gapWidth val="150"/>
        <c:axId val="126919808"/>
        <c:axId val="126921344"/>
      </c:barChart>
      <c:catAx>
        <c:axId val="126919808"/>
        <c:scaling>
          <c:orientation val="minMax"/>
        </c:scaling>
        <c:delete val="0"/>
        <c:axPos val="b"/>
        <c:numFmt formatCode="General" sourceLinked="0"/>
        <c:majorTickMark val="out"/>
        <c:minorTickMark val="none"/>
        <c:tickLblPos val="nextTo"/>
        <c:txPr>
          <a:bodyPr/>
          <a:lstStyle/>
          <a:p>
            <a:pPr>
              <a:defRPr b="1"/>
            </a:pPr>
            <a:endParaRPr lang="en-US"/>
          </a:p>
        </c:txPr>
        <c:crossAx val="126921344"/>
        <c:crosses val="autoZero"/>
        <c:auto val="1"/>
        <c:lblAlgn val="ctr"/>
        <c:lblOffset val="100"/>
        <c:noMultiLvlLbl val="0"/>
      </c:catAx>
      <c:valAx>
        <c:axId val="126921344"/>
        <c:scaling>
          <c:orientation val="minMax"/>
        </c:scaling>
        <c:delete val="0"/>
        <c:axPos val="l"/>
        <c:numFmt formatCode="General" sourceLinked="1"/>
        <c:majorTickMark val="out"/>
        <c:minorTickMark val="none"/>
        <c:tickLblPos val="nextTo"/>
        <c:crossAx val="126919808"/>
        <c:crosses val="autoZero"/>
        <c:crossBetween val="between"/>
      </c:valAx>
    </c:plotArea>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TOTALS'!$L$20,'CONSOL WITH TOTALS'!$Q$20,'CONSOL WITH TOTALS'!$T$20)</c:f>
              <c:strCache>
                <c:ptCount val="3"/>
                <c:pt idx="0">
                  <c:v>TELEM</c:v>
                </c:pt>
                <c:pt idx="1">
                  <c:v>TJHS</c:v>
                </c:pt>
                <c:pt idx="2">
                  <c:v>TSHS</c:v>
                </c:pt>
              </c:strCache>
            </c:strRef>
          </c:cat>
          <c:val>
            <c:numRef>
              <c:f>('CONSOL WITH TOTALS'!$L$88,'CONSOL WITH TOTALS'!$Q$88,'CONSOL WITH TOTALS'!$T$88)</c:f>
              <c:numCache>
                <c:formatCode>General</c:formatCode>
                <c:ptCount val="3"/>
                <c:pt idx="0">
                  <c:v>0</c:v>
                </c:pt>
                <c:pt idx="1">
                  <c:v>0</c:v>
                </c:pt>
                <c:pt idx="2">
                  <c:v>0</c:v>
                </c:pt>
              </c:numCache>
            </c:numRef>
          </c:val>
          <c:extLst>
            <c:ext xmlns:c16="http://schemas.microsoft.com/office/drawing/2014/chart" uri="{C3380CC4-5D6E-409C-BE32-E72D297353CC}">
              <c16:uniqueId val="{00000000-E028-4B3F-B679-ACAF8DE9083D}"/>
            </c:ext>
          </c:extLst>
        </c:ser>
        <c:dLbls>
          <c:showLegendKey val="0"/>
          <c:showVal val="0"/>
          <c:showCatName val="0"/>
          <c:showSerName val="0"/>
          <c:showPercent val="0"/>
          <c:showBubbleSize val="0"/>
        </c:dLbls>
        <c:gapWidth val="150"/>
        <c:axId val="126818560"/>
        <c:axId val="126820352"/>
      </c:barChart>
      <c:catAx>
        <c:axId val="126818560"/>
        <c:scaling>
          <c:orientation val="minMax"/>
        </c:scaling>
        <c:delete val="0"/>
        <c:axPos val="b"/>
        <c:numFmt formatCode="General" sourceLinked="0"/>
        <c:majorTickMark val="out"/>
        <c:minorTickMark val="none"/>
        <c:tickLblPos val="nextTo"/>
        <c:txPr>
          <a:bodyPr/>
          <a:lstStyle/>
          <a:p>
            <a:pPr>
              <a:defRPr b="0"/>
            </a:pPr>
            <a:endParaRPr lang="en-US"/>
          </a:p>
        </c:txPr>
        <c:crossAx val="126820352"/>
        <c:crosses val="autoZero"/>
        <c:auto val="1"/>
        <c:lblAlgn val="ctr"/>
        <c:lblOffset val="100"/>
        <c:noMultiLvlLbl val="0"/>
      </c:catAx>
      <c:valAx>
        <c:axId val="126820352"/>
        <c:scaling>
          <c:orientation val="minMax"/>
        </c:scaling>
        <c:delete val="0"/>
        <c:axPos val="l"/>
        <c:numFmt formatCode="General" sourceLinked="1"/>
        <c:majorTickMark val="out"/>
        <c:minorTickMark val="none"/>
        <c:tickLblPos val="nextTo"/>
        <c:crossAx val="126818560"/>
        <c:crosses val="autoZero"/>
        <c:crossBetween val="between"/>
      </c:valAx>
    </c:plotArea>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'CONSOL WITH TOTALS'!$E$95:$E$96</c:f>
              <c:numCache>
                <c:formatCode>0</c:formatCode>
                <c:ptCount val="2"/>
                <c:pt idx="0">
                  <c:v>0</c:v>
                </c:pt>
                <c:pt idx="1">
                  <c:v>0</c:v>
                </c:pt>
              </c:numCache>
            </c:numRef>
          </c:val>
          <c:extLst>
            <c:ext xmlns:c16="http://schemas.microsoft.com/office/drawing/2014/chart" uri="{C3380CC4-5D6E-409C-BE32-E72D297353CC}">
              <c16:uniqueId val="{00000000-4F37-435D-B514-20A6DE1E6DBA}"/>
            </c:ext>
          </c:extLst>
        </c:ser>
        <c:dLbls>
          <c:showLegendKey val="0"/>
          <c:showVal val="0"/>
          <c:showCatName val="0"/>
          <c:showSerName val="0"/>
          <c:showPercent val="0"/>
          <c:showBubbleSize val="0"/>
        </c:dLbls>
        <c:gapWidth val="150"/>
        <c:axId val="126836096"/>
        <c:axId val="126837888"/>
      </c:barChart>
      <c:catAx>
        <c:axId val="126836096"/>
        <c:scaling>
          <c:orientation val="minMax"/>
        </c:scaling>
        <c:delete val="0"/>
        <c:axPos val="b"/>
        <c:majorTickMark val="out"/>
        <c:minorTickMark val="none"/>
        <c:tickLblPos val="nextTo"/>
        <c:txPr>
          <a:bodyPr/>
          <a:lstStyle/>
          <a:p>
            <a:pPr>
              <a:defRPr b="1"/>
            </a:pPr>
            <a:endParaRPr lang="en-US"/>
          </a:p>
        </c:txPr>
        <c:crossAx val="126837888"/>
        <c:crosses val="autoZero"/>
        <c:auto val="1"/>
        <c:lblAlgn val="ctr"/>
        <c:lblOffset val="100"/>
        <c:noMultiLvlLbl val="0"/>
      </c:catAx>
      <c:valAx>
        <c:axId val="126837888"/>
        <c:scaling>
          <c:orientation val="minMax"/>
        </c:scaling>
        <c:delete val="0"/>
        <c:axPos val="l"/>
        <c:numFmt formatCode="0" sourceLinked="1"/>
        <c:majorTickMark val="out"/>
        <c:minorTickMark val="none"/>
        <c:tickLblPos val="nextTo"/>
        <c:crossAx val="126836096"/>
        <c:crosses val="autoZero"/>
        <c:crossBetween val="between"/>
      </c:valAx>
    </c:plotArea>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'CONSOL WITH TOTALS'!$F$95:$F$96</c:f>
              <c:numCache>
                <c:formatCode>0</c:formatCode>
                <c:ptCount val="2"/>
                <c:pt idx="0">
                  <c:v>0</c:v>
                </c:pt>
                <c:pt idx="1">
                  <c:v>0</c:v>
                </c:pt>
              </c:numCache>
            </c:numRef>
          </c:val>
          <c:extLst>
            <c:ext xmlns:c16="http://schemas.microsoft.com/office/drawing/2014/chart" uri="{C3380CC4-5D6E-409C-BE32-E72D297353CC}">
              <c16:uniqueId val="{00000000-CAC3-4A6D-ADA3-34E993492BA7}"/>
            </c:ext>
          </c:extLst>
        </c:ser>
        <c:dLbls>
          <c:showLegendKey val="0"/>
          <c:showVal val="0"/>
          <c:showCatName val="0"/>
          <c:showSerName val="0"/>
          <c:showPercent val="0"/>
          <c:showBubbleSize val="0"/>
        </c:dLbls>
        <c:gapWidth val="150"/>
        <c:axId val="126550784"/>
        <c:axId val="126552320"/>
      </c:barChart>
      <c:catAx>
        <c:axId val="126550784"/>
        <c:scaling>
          <c:orientation val="minMax"/>
        </c:scaling>
        <c:delete val="0"/>
        <c:axPos val="b"/>
        <c:majorTickMark val="out"/>
        <c:minorTickMark val="none"/>
        <c:tickLblPos val="nextTo"/>
        <c:txPr>
          <a:bodyPr/>
          <a:lstStyle/>
          <a:p>
            <a:pPr>
              <a:defRPr b="0"/>
            </a:pPr>
            <a:endParaRPr lang="en-US"/>
          </a:p>
        </c:txPr>
        <c:crossAx val="126552320"/>
        <c:crosses val="autoZero"/>
        <c:auto val="1"/>
        <c:lblAlgn val="ctr"/>
        <c:lblOffset val="100"/>
        <c:noMultiLvlLbl val="0"/>
      </c:catAx>
      <c:valAx>
        <c:axId val="126552320"/>
        <c:scaling>
          <c:orientation val="minMax"/>
        </c:scaling>
        <c:delete val="0"/>
        <c:axPos val="l"/>
        <c:numFmt formatCode="0" sourceLinked="1"/>
        <c:majorTickMark val="out"/>
        <c:minorTickMark val="none"/>
        <c:tickLblPos val="nextTo"/>
        <c:crossAx val="126550784"/>
        <c:crosses val="autoZero"/>
        <c:crossBetween val="between"/>
      </c:valAx>
    </c:plotArea>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TOTALS'!$D$20:$K$20,'CONSOL WITH TOTALS'!$M$20:$P$20,'CONSOL WITH TOTALS'!$R$20:$S$20)</c:f>
              <c:strCache>
                <c:ptCount val="14"/>
                <c:pt idx="0">
                  <c:v>SPED</c:v>
                </c:pt>
                <c:pt idx="1">
                  <c:v>K</c:v>
                </c:pt>
                <c:pt idx="2">
                  <c:v>G1</c:v>
                </c:pt>
                <c:pt idx="3">
                  <c:v>G2</c:v>
                </c:pt>
                <c:pt idx="4">
                  <c:v>G3</c:v>
                </c:pt>
                <c:pt idx="5">
                  <c:v>G4</c:v>
                </c:pt>
                <c:pt idx="6">
                  <c:v>G5</c:v>
                </c:pt>
                <c:pt idx="7">
                  <c:v>G6</c:v>
                </c:pt>
                <c:pt idx="8">
                  <c:v>G7</c:v>
                </c:pt>
                <c:pt idx="9">
                  <c:v>G8</c:v>
                </c:pt>
                <c:pt idx="10">
                  <c:v>G9</c:v>
                </c:pt>
                <c:pt idx="11">
                  <c:v>G10</c:v>
                </c:pt>
                <c:pt idx="12">
                  <c:v>G11</c:v>
                </c:pt>
                <c:pt idx="13">
                  <c:v>G12</c:v>
                </c:pt>
              </c:strCache>
            </c:strRef>
          </c:cat>
          <c:val>
            <c:numRef>
              <c:f>('CONSOL WITH TOTALS'!$D$91:$K$91,'CONSOL WITH TOTALS'!$M$91:$P$91,'CONSOL WITH TOTALS'!$R$91:$S$91)</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7C9F-4316-8980-0B04C7A68A00}"/>
            </c:ext>
          </c:extLst>
        </c:ser>
        <c:dLbls>
          <c:showLegendKey val="0"/>
          <c:showVal val="0"/>
          <c:showCatName val="0"/>
          <c:showSerName val="0"/>
          <c:showPercent val="0"/>
          <c:showBubbleSize val="0"/>
        </c:dLbls>
        <c:gapWidth val="150"/>
        <c:axId val="126580608"/>
        <c:axId val="126582144"/>
      </c:barChart>
      <c:catAx>
        <c:axId val="126580608"/>
        <c:scaling>
          <c:orientation val="minMax"/>
        </c:scaling>
        <c:delete val="0"/>
        <c:axPos val="b"/>
        <c:numFmt formatCode="General" sourceLinked="0"/>
        <c:majorTickMark val="out"/>
        <c:minorTickMark val="none"/>
        <c:tickLblPos val="nextTo"/>
        <c:txPr>
          <a:bodyPr/>
          <a:lstStyle/>
          <a:p>
            <a:pPr>
              <a:defRPr b="1"/>
            </a:pPr>
            <a:endParaRPr lang="en-US"/>
          </a:p>
        </c:txPr>
        <c:crossAx val="126582144"/>
        <c:crosses val="autoZero"/>
        <c:auto val="1"/>
        <c:lblAlgn val="ctr"/>
        <c:lblOffset val="100"/>
        <c:noMultiLvlLbl val="0"/>
      </c:catAx>
      <c:valAx>
        <c:axId val="126582144"/>
        <c:scaling>
          <c:orientation val="minMax"/>
        </c:scaling>
        <c:delete val="0"/>
        <c:axPos val="l"/>
        <c:numFmt formatCode="General" sourceLinked="1"/>
        <c:majorTickMark val="out"/>
        <c:minorTickMark val="none"/>
        <c:tickLblPos val="nextTo"/>
        <c:crossAx val="126580608"/>
        <c:crosses val="autoZero"/>
        <c:crossBetween val="between"/>
      </c:valAx>
    </c:plotArea>
    <c:plotVisOnly val="1"/>
    <c:dispBlanksAs val="gap"/>
    <c:showDLblsOverMax val="0"/>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TOTALS'!$L$20,'CONSOL WITH TOTALS'!$Q$20,'CONSOL WITH TOTALS'!$T$20)</c:f>
              <c:strCache>
                <c:ptCount val="3"/>
                <c:pt idx="0">
                  <c:v>TELEM</c:v>
                </c:pt>
                <c:pt idx="1">
                  <c:v>TJHS</c:v>
                </c:pt>
                <c:pt idx="2">
                  <c:v>TSHS</c:v>
                </c:pt>
              </c:strCache>
            </c:strRef>
          </c:cat>
          <c:val>
            <c:numRef>
              <c:f>('CONSOL WITH TOTALS'!$L$91,'CONSOL WITH TOTALS'!$Q$91,'CONSOL WITH TOTALS'!$T$91)</c:f>
              <c:numCache>
                <c:formatCode>General</c:formatCode>
                <c:ptCount val="3"/>
                <c:pt idx="0">
                  <c:v>0</c:v>
                </c:pt>
                <c:pt idx="1">
                  <c:v>0</c:v>
                </c:pt>
                <c:pt idx="2">
                  <c:v>0</c:v>
                </c:pt>
              </c:numCache>
            </c:numRef>
          </c:val>
          <c:extLst>
            <c:ext xmlns:c16="http://schemas.microsoft.com/office/drawing/2014/chart" uri="{C3380CC4-5D6E-409C-BE32-E72D297353CC}">
              <c16:uniqueId val="{00000000-D5A3-4825-98D2-CA15E0F08A16}"/>
            </c:ext>
          </c:extLst>
        </c:ser>
        <c:dLbls>
          <c:showLegendKey val="0"/>
          <c:showVal val="0"/>
          <c:showCatName val="0"/>
          <c:showSerName val="0"/>
          <c:showPercent val="0"/>
          <c:showBubbleSize val="0"/>
        </c:dLbls>
        <c:gapWidth val="150"/>
        <c:axId val="126598144"/>
        <c:axId val="126616320"/>
      </c:barChart>
      <c:catAx>
        <c:axId val="126598144"/>
        <c:scaling>
          <c:orientation val="minMax"/>
        </c:scaling>
        <c:delete val="0"/>
        <c:axPos val="b"/>
        <c:numFmt formatCode="General" sourceLinked="0"/>
        <c:majorTickMark val="out"/>
        <c:minorTickMark val="none"/>
        <c:tickLblPos val="nextTo"/>
        <c:txPr>
          <a:bodyPr/>
          <a:lstStyle/>
          <a:p>
            <a:pPr>
              <a:defRPr b="0"/>
            </a:pPr>
            <a:endParaRPr lang="en-US"/>
          </a:p>
        </c:txPr>
        <c:crossAx val="126616320"/>
        <c:crosses val="autoZero"/>
        <c:auto val="1"/>
        <c:lblAlgn val="ctr"/>
        <c:lblOffset val="100"/>
        <c:noMultiLvlLbl val="0"/>
      </c:catAx>
      <c:valAx>
        <c:axId val="126616320"/>
        <c:scaling>
          <c:orientation val="minMax"/>
        </c:scaling>
        <c:delete val="0"/>
        <c:axPos val="l"/>
        <c:numFmt formatCode="General" sourceLinked="1"/>
        <c:majorTickMark val="out"/>
        <c:minorTickMark val="none"/>
        <c:tickLblPos val="nextTo"/>
        <c:crossAx val="1265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TOTALS'!$D$20:$K$20,'CONSOL WITH TOTALS'!$M$20:$P$20,'CONSOL WITH TOTALS'!$R$20:$S$20)</c:f>
              <c:strCache>
                <c:ptCount val="14"/>
                <c:pt idx="0">
                  <c:v>SPED</c:v>
                </c:pt>
                <c:pt idx="1">
                  <c:v>K</c:v>
                </c:pt>
                <c:pt idx="2">
                  <c:v>G1</c:v>
                </c:pt>
                <c:pt idx="3">
                  <c:v>G2</c:v>
                </c:pt>
                <c:pt idx="4">
                  <c:v>G3</c:v>
                </c:pt>
                <c:pt idx="5">
                  <c:v>G4</c:v>
                </c:pt>
                <c:pt idx="6">
                  <c:v>G5</c:v>
                </c:pt>
                <c:pt idx="7">
                  <c:v>G6</c:v>
                </c:pt>
                <c:pt idx="8">
                  <c:v>G7</c:v>
                </c:pt>
                <c:pt idx="9">
                  <c:v>G8</c:v>
                </c:pt>
                <c:pt idx="10">
                  <c:v>G9</c:v>
                </c:pt>
                <c:pt idx="11">
                  <c:v>G10</c:v>
                </c:pt>
                <c:pt idx="12">
                  <c:v>G11</c:v>
                </c:pt>
                <c:pt idx="13">
                  <c:v>G12</c:v>
                </c:pt>
              </c:strCache>
            </c:strRef>
          </c:cat>
          <c:val>
            <c:numRef>
              <c:f>('CONSOL WITH TOTALS'!$D$94:$K$94,'CONSOL WITH TOTALS'!$M$94:$P$94,'CONSOL WITH TOTALS'!$R$94:$S$94)</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7C93-409F-863E-12AA94EC811D}"/>
            </c:ext>
          </c:extLst>
        </c:ser>
        <c:dLbls>
          <c:showLegendKey val="0"/>
          <c:showVal val="0"/>
          <c:showCatName val="0"/>
          <c:showSerName val="0"/>
          <c:showPercent val="0"/>
          <c:showBubbleSize val="0"/>
        </c:dLbls>
        <c:gapWidth val="150"/>
        <c:axId val="126648704"/>
        <c:axId val="126650240"/>
      </c:barChart>
      <c:catAx>
        <c:axId val="126648704"/>
        <c:scaling>
          <c:orientation val="minMax"/>
        </c:scaling>
        <c:delete val="0"/>
        <c:axPos val="b"/>
        <c:numFmt formatCode="General" sourceLinked="0"/>
        <c:majorTickMark val="out"/>
        <c:minorTickMark val="none"/>
        <c:tickLblPos val="nextTo"/>
        <c:txPr>
          <a:bodyPr/>
          <a:lstStyle/>
          <a:p>
            <a:pPr>
              <a:defRPr b="1"/>
            </a:pPr>
            <a:endParaRPr lang="en-US"/>
          </a:p>
        </c:txPr>
        <c:crossAx val="126650240"/>
        <c:crosses val="autoZero"/>
        <c:auto val="1"/>
        <c:lblAlgn val="ctr"/>
        <c:lblOffset val="100"/>
        <c:noMultiLvlLbl val="0"/>
      </c:catAx>
      <c:valAx>
        <c:axId val="126650240"/>
        <c:scaling>
          <c:orientation val="minMax"/>
        </c:scaling>
        <c:delete val="0"/>
        <c:axPos val="l"/>
        <c:numFmt formatCode="General" sourceLinked="1"/>
        <c:majorTickMark val="out"/>
        <c:minorTickMark val="none"/>
        <c:tickLblPos val="nextTo"/>
        <c:crossAx val="126648704"/>
        <c:crosses val="autoZero"/>
        <c:crossBetween val="between"/>
      </c:valAx>
    </c:plotArea>
    <c:plotVisOnly val="1"/>
    <c:dispBlanksAs val="gap"/>
    <c:showDLblsOverMax val="0"/>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TOTALS'!$L$20,'CONSOL WITH TOTALS'!$Q$20,'CONSOL WITH TOTALS'!$T$20)</c:f>
              <c:strCache>
                <c:ptCount val="3"/>
                <c:pt idx="0">
                  <c:v>TELEM</c:v>
                </c:pt>
                <c:pt idx="1">
                  <c:v>TJHS</c:v>
                </c:pt>
                <c:pt idx="2">
                  <c:v>TSHS</c:v>
                </c:pt>
              </c:strCache>
            </c:strRef>
          </c:cat>
          <c:val>
            <c:numRef>
              <c:f>('CONSOL WITH TOTALS'!$L$94,'CONSOL WITH TOTALS'!$Q$94,'CONSOL WITH TOTALS'!$T$94)</c:f>
              <c:numCache>
                <c:formatCode>General</c:formatCode>
                <c:ptCount val="3"/>
                <c:pt idx="0">
                  <c:v>0</c:v>
                </c:pt>
                <c:pt idx="1">
                  <c:v>0</c:v>
                </c:pt>
                <c:pt idx="2">
                  <c:v>0</c:v>
                </c:pt>
              </c:numCache>
            </c:numRef>
          </c:val>
          <c:extLst>
            <c:ext xmlns:c16="http://schemas.microsoft.com/office/drawing/2014/chart" uri="{C3380CC4-5D6E-409C-BE32-E72D297353CC}">
              <c16:uniqueId val="{00000000-8054-456B-B7BB-C1C76F91036C}"/>
            </c:ext>
          </c:extLst>
        </c:ser>
        <c:dLbls>
          <c:showLegendKey val="0"/>
          <c:showVal val="0"/>
          <c:showCatName val="0"/>
          <c:showSerName val="0"/>
          <c:showPercent val="0"/>
          <c:showBubbleSize val="0"/>
        </c:dLbls>
        <c:gapWidth val="150"/>
        <c:axId val="126674048"/>
        <c:axId val="126675584"/>
      </c:barChart>
      <c:catAx>
        <c:axId val="126674048"/>
        <c:scaling>
          <c:orientation val="minMax"/>
        </c:scaling>
        <c:delete val="0"/>
        <c:axPos val="b"/>
        <c:numFmt formatCode="General" sourceLinked="0"/>
        <c:majorTickMark val="out"/>
        <c:minorTickMark val="none"/>
        <c:tickLblPos val="nextTo"/>
        <c:txPr>
          <a:bodyPr/>
          <a:lstStyle/>
          <a:p>
            <a:pPr>
              <a:defRPr b="0"/>
            </a:pPr>
            <a:endParaRPr lang="en-US"/>
          </a:p>
        </c:txPr>
        <c:crossAx val="126675584"/>
        <c:crosses val="autoZero"/>
        <c:auto val="1"/>
        <c:lblAlgn val="ctr"/>
        <c:lblOffset val="100"/>
        <c:noMultiLvlLbl val="0"/>
      </c:catAx>
      <c:valAx>
        <c:axId val="126675584"/>
        <c:scaling>
          <c:orientation val="minMax"/>
        </c:scaling>
        <c:delete val="0"/>
        <c:axPos val="l"/>
        <c:numFmt formatCode="General" sourceLinked="1"/>
        <c:majorTickMark val="out"/>
        <c:minorTickMark val="none"/>
        <c:tickLblPos val="nextTo"/>
        <c:crossAx val="126674048"/>
        <c:crosses val="autoZero"/>
        <c:crossBetween val="between"/>
      </c:valAx>
    </c:plotArea>
    <c:plotVisOnly val="1"/>
    <c:dispBlanksAs val="gap"/>
    <c:showDLblsOverMax val="0"/>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'CONSOL WITH TOTALS'!$R$95</c:f>
              <c:numCache>
                <c:formatCode>0</c:formatCode>
                <c:ptCount val="1"/>
                <c:pt idx="0">
                  <c:v>0</c:v>
                </c:pt>
              </c:numCache>
            </c:numRef>
          </c:val>
          <c:extLst>
            <c:ext xmlns:c16="http://schemas.microsoft.com/office/drawing/2014/chart" uri="{C3380CC4-5D6E-409C-BE32-E72D297353CC}">
              <c16:uniqueId val="{00000000-AFC7-47B2-AF01-D4ED161B42B2}"/>
            </c:ext>
          </c:extLst>
        </c:ser>
        <c:dLbls>
          <c:showLegendKey val="0"/>
          <c:showVal val="0"/>
          <c:showCatName val="0"/>
          <c:showSerName val="0"/>
          <c:showPercent val="0"/>
          <c:showBubbleSize val="0"/>
        </c:dLbls>
        <c:gapWidth val="150"/>
        <c:axId val="126695680"/>
        <c:axId val="126709760"/>
      </c:barChart>
      <c:catAx>
        <c:axId val="126695680"/>
        <c:scaling>
          <c:orientation val="minMax"/>
        </c:scaling>
        <c:delete val="0"/>
        <c:axPos val="b"/>
        <c:majorTickMark val="out"/>
        <c:minorTickMark val="none"/>
        <c:tickLblPos val="nextTo"/>
        <c:txPr>
          <a:bodyPr/>
          <a:lstStyle/>
          <a:p>
            <a:pPr>
              <a:defRPr b="0"/>
            </a:pPr>
            <a:endParaRPr lang="en-US"/>
          </a:p>
        </c:txPr>
        <c:crossAx val="126709760"/>
        <c:crosses val="autoZero"/>
        <c:auto val="1"/>
        <c:lblAlgn val="ctr"/>
        <c:lblOffset val="100"/>
        <c:noMultiLvlLbl val="0"/>
      </c:catAx>
      <c:valAx>
        <c:axId val="126709760"/>
        <c:scaling>
          <c:orientation val="minMax"/>
        </c:scaling>
        <c:delete val="0"/>
        <c:axPos val="l"/>
        <c:numFmt formatCode="0" sourceLinked="1"/>
        <c:majorTickMark val="out"/>
        <c:minorTickMark val="none"/>
        <c:tickLblPos val="nextTo"/>
        <c:crossAx val="126695680"/>
        <c:crosses val="autoZero"/>
        <c:crossBetween val="between"/>
      </c:valAx>
    </c:plotArea>
    <c:plotVisOnly val="1"/>
    <c:dispBlanksAs val="gap"/>
    <c:showDLblsOverMax val="0"/>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TOTALS'!$F$98,'CONSOL WITH TOTALS'!$H$98:$K$98,'CONSOL WITH TOTALS'!$M$98:$P$98,'CONSOL WITH TOTALS'!$S$98)</c:f>
              <c:strCache>
                <c:ptCount val="10"/>
                <c:pt idx="0">
                  <c:v>MTB-MLE</c:v>
                </c:pt>
                <c:pt idx="1">
                  <c:v>English</c:v>
                </c:pt>
                <c:pt idx="2">
                  <c:v>Math</c:v>
                </c:pt>
                <c:pt idx="3">
                  <c:v>Science</c:v>
                </c:pt>
                <c:pt idx="4">
                  <c:v>Filipino</c:v>
                </c:pt>
                <c:pt idx="5">
                  <c:v>AP</c:v>
                </c:pt>
                <c:pt idx="6">
                  <c:v>MAPEH</c:v>
                </c:pt>
                <c:pt idx="7">
                  <c:v>TLE</c:v>
                </c:pt>
                <c:pt idx="8">
                  <c:v>ESP</c:v>
                </c:pt>
                <c:pt idx="9">
                  <c:v>Average</c:v>
                </c:pt>
              </c:strCache>
            </c:strRef>
          </c:cat>
          <c:val>
            <c:numRef>
              <c:f>('CONSOL WITH TOTALS'!$F$105,'CONSOL WITH TOTALS'!$H$105:$K$105,'CONSOL WITH TOTALS'!$M$105:$P$105,'CONSOL WITH TOTALS'!$S$105)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704-47AC-BE53-172F5289818D}"/>
            </c:ext>
          </c:extLst>
        </c:ser>
        <c:dLbls>
          <c:showLegendKey val="0"/>
          <c:showVal val="0"/>
          <c:showCatName val="0"/>
          <c:showSerName val="0"/>
          <c:showPercent val="0"/>
          <c:showBubbleSize val="0"/>
        </c:dLbls>
        <c:gapWidth val="150"/>
        <c:axId val="119784576"/>
        <c:axId val="119786112"/>
      </c:barChart>
      <c:catAx>
        <c:axId val="119784576"/>
        <c:scaling>
          <c:orientation val="minMax"/>
        </c:scaling>
        <c:delete val="0"/>
        <c:axPos val="b"/>
        <c:numFmt formatCode="General" sourceLinked="0"/>
        <c:majorTickMark val="out"/>
        <c:minorTickMark val="none"/>
        <c:tickLblPos val="nextTo"/>
        <c:txPr>
          <a:bodyPr/>
          <a:lstStyle/>
          <a:p>
            <a:pPr>
              <a:defRPr b="1"/>
            </a:pPr>
            <a:endParaRPr lang="en-US"/>
          </a:p>
        </c:txPr>
        <c:crossAx val="119786112"/>
        <c:crosses val="autoZero"/>
        <c:auto val="1"/>
        <c:lblAlgn val="ctr"/>
        <c:lblOffset val="100"/>
        <c:noMultiLvlLbl val="0"/>
      </c:catAx>
      <c:valAx>
        <c:axId val="119786112"/>
        <c:scaling>
          <c:orientation val="minMax"/>
        </c:scaling>
        <c:delete val="0"/>
        <c:axPos val="l"/>
        <c:numFmt formatCode="0.00" sourceLinked="1"/>
        <c:majorTickMark val="out"/>
        <c:minorTickMark val="none"/>
        <c:tickLblPos val="nextTo"/>
        <c:crossAx val="119784576"/>
        <c:crosses val="autoZero"/>
        <c:crossBetween val="between"/>
      </c:valAx>
    </c:plotArea>
    <c:plotVisOnly val="1"/>
    <c:dispBlanksAs val="gap"/>
    <c:showDLblsOverMax val="0"/>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TOTALS'!$H$98,'CONSOL WITH TOTALS'!$I$98,'CONSOL WITH TOTALS'!$J$98,'CONSOL WITH TOTALS'!$K$98,'CONSOL WITH TOTALS'!$M$98,'CONSOL WITH TOTALS'!$N$98,'CONSOL WITH TOTALS'!$O$98,'CONSOL WITH TOTALS'!$P$98,'CONSOL WITH TOTALS'!$S$98)</c:f>
              <c:strCache>
                <c:ptCount val="9"/>
                <c:pt idx="0">
                  <c:v>English</c:v>
                </c:pt>
                <c:pt idx="1">
                  <c:v>Math</c:v>
                </c:pt>
                <c:pt idx="2">
                  <c:v>Science</c:v>
                </c:pt>
                <c:pt idx="3">
                  <c:v>Filipino</c:v>
                </c:pt>
                <c:pt idx="4">
                  <c:v>AP</c:v>
                </c:pt>
                <c:pt idx="5">
                  <c:v>MAPEH</c:v>
                </c:pt>
                <c:pt idx="6">
                  <c:v>TLE</c:v>
                </c:pt>
                <c:pt idx="7">
                  <c:v>ESP</c:v>
                </c:pt>
                <c:pt idx="8">
                  <c:v>Average</c:v>
                </c:pt>
              </c:strCache>
            </c:strRef>
          </c:cat>
          <c:val>
            <c:numRef>
              <c:f>('CONSOL WITH TOTALS'!$H$110,'CONSOL WITH TOTALS'!$I$110,'CONSOL WITH TOTALS'!$J$110,'CONSOL WITH TOTALS'!$K$110,'CONSOL WITH TOTALS'!$M$110,'CONSOL WITH TOTALS'!$N$110,'CONSOL WITH TOTALS'!$O$110,'CONSOL WITH TOTALS'!$P$110,'CONSOL WITH TOTALS'!$S$110)</c:f>
              <c:numCache>
                <c:formatCode>0.00</c:formatCode>
                <c:ptCount val="9"/>
                <c:pt idx="0">
                  <c:v>0</c:v>
                </c:pt>
                <c:pt idx="1">
                  <c:v>85.525000000000006</c:v>
                </c:pt>
                <c:pt idx="2">
                  <c:v>85.740000000000009</c:v>
                </c:pt>
                <c:pt idx="3">
                  <c:v>0</c:v>
                </c:pt>
                <c:pt idx="4">
                  <c:v>85.75</c:v>
                </c:pt>
                <c:pt idx="5">
                  <c:v>86.25</c:v>
                </c:pt>
                <c:pt idx="6">
                  <c:v>91.5</c:v>
                </c:pt>
                <c:pt idx="7">
                  <c:v>87.75</c:v>
                </c:pt>
                <c:pt idx="8">
                  <c:v>0</c:v>
                </c:pt>
              </c:numCache>
            </c:numRef>
          </c:val>
          <c:extLst>
            <c:ext xmlns:c16="http://schemas.microsoft.com/office/drawing/2014/chart" uri="{C3380CC4-5D6E-409C-BE32-E72D297353CC}">
              <c16:uniqueId val="{00000000-FEA0-4E52-98A3-616F4976C4F1}"/>
            </c:ext>
          </c:extLst>
        </c:ser>
        <c:dLbls>
          <c:showLegendKey val="0"/>
          <c:showVal val="0"/>
          <c:showCatName val="0"/>
          <c:showSerName val="0"/>
          <c:showPercent val="0"/>
          <c:showBubbleSize val="0"/>
        </c:dLbls>
        <c:gapWidth val="150"/>
        <c:axId val="120534912"/>
        <c:axId val="120536448"/>
      </c:barChart>
      <c:catAx>
        <c:axId val="120534912"/>
        <c:scaling>
          <c:orientation val="minMax"/>
        </c:scaling>
        <c:delete val="0"/>
        <c:axPos val="b"/>
        <c:numFmt formatCode="General" sourceLinked="0"/>
        <c:majorTickMark val="out"/>
        <c:minorTickMark val="none"/>
        <c:tickLblPos val="nextTo"/>
        <c:txPr>
          <a:bodyPr/>
          <a:lstStyle/>
          <a:p>
            <a:pPr>
              <a:defRPr b="1"/>
            </a:pPr>
            <a:endParaRPr lang="en-US"/>
          </a:p>
        </c:txPr>
        <c:crossAx val="120536448"/>
        <c:crosses val="autoZero"/>
        <c:auto val="1"/>
        <c:lblAlgn val="ctr"/>
        <c:lblOffset val="100"/>
        <c:noMultiLvlLbl val="0"/>
      </c:catAx>
      <c:valAx>
        <c:axId val="120536448"/>
        <c:scaling>
          <c:orientation val="minMax"/>
        </c:scaling>
        <c:delete val="0"/>
        <c:axPos val="l"/>
        <c:numFmt formatCode="0.00" sourceLinked="1"/>
        <c:majorTickMark val="out"/>
        <c:minorTickMark val="none"/>
        <c:tickLblPos val="nextTo"/>
        <c:crossAx val="120534912"/>
        <c:crosses val="autoZero"/>
        <c:crossBetween val="between"/>
      </c:valAx>
    </c:plotArea>
    <c:plotVisOnly val="1"/>
    <c:dispBlanksAs val="gap"/>
    <c:showDLblsOverMax val="0"/>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TOTALS'!$F$111,'CONSOL WITH TOTALS'!$I$111,'CONSOL WITH TOTALS'!$N$111,'CONSOL WITH TOTALS'!$S$111)</c:f>
              <c:strCache>
                <c:ptCount val="4"/>
                <c:pt idx="0">
                  <c:v>CORE SUBJECTS</c:v>
                </c:pt>
                <c:pt idx="1">
                  <c:v>APPLIED SUBJECTS</c:v>
                </c:pt>
                <c:pt idx="2">
                  <c:v>SPECIALIZATION</c:v>
                </c:pt>
                <c:pt idx="3">
                  <c:v>Average</c:v>
                </c:pt>
              </c:strCache>
            </c:strRef>
          </c:cat>
          <c:val>
            <c:numRef>
              <c:f>('CONSOL WITH TOTALS'!$F$114,'CONSOL WITH TOTALS'!$I$114,'CONSOL WITH TOTALS'!$N$114,'CONSOL WITH TOTALS'!$S$114)</c:f>
              <c:numCache>
                <c:formatCode>0.00</c:formatCode>
                <c:ptCount val="4"/>
                <c:pt idx="0">
                  <c:v>85</c:v>
                </c:pt>
                <c:pt idx="1">
                  <c:v>84.5</c:v>
                </c:pt>
                <c:pt idx="2">
                  <c:v>83</c:v>
                </c:pt>
                <c:pt idx="3">
                  <c:v>84.166666666666671</c:v>
                </c:pt>
              </c:numCache>
            </c:numRef>
          </c:val>
          <c:extLst>
            <c:ext xmlns:c16="http://schemas.microsoft.com/office/drawing/2014/chart" uri="{C3380CC4-5D6E-409C-BE32-E72D297353CC}">
              <c16:uniqueId val="{00000000-AF36-4679-A8BD-FC78B05B325E}"/>
            </c:ext>
          </c:extLst>
        </c:ser>
        <c:dLbls>
          <c:showLegendKey val="0"/>
          <c:showVal val="0"/>
          <c:showCatName val="0"/>
          <c:showSerName val="0"/>
          <c:showPercent val="0"/>
          <c:showBubbleSize val="0"/>
        </c:dLbls>
        <c:gapWidth val="150"/>
        <c:axId val="120581120"/>
        <c:axId val="126776064"/>
      </c:barChart>
      <c:catAx>
        <c:axId val="120581120"/>
        <c:scaling>
          <c:orientation val="minMax"/>
        </c:scaling>
        <c:delete val="0"/>
        <c:axPos val="b"/>
        <c:numFmt formatCode="General" sourceLinked="0"/>
        <c:majorTickMark val="out"/>
        <c:minorTickMark val="none"/>
        <c:tickLblPos val="nextTo"/>
        <c:txPr>
          <a:bodyPr/>
          <a:lstStyle/>
          <a:p>
            <a:pPr>
              <a:defRPr b="1"/>
            </a:pPr>
            <a:endParaRPr lang="en-US"/>
          </a:p>
        </c:txPr>
        <c:crossAx val="126776064"/>
        <c:crosses val="autoZero"/>
        <c:auto val="1"/>
        <c:lblAlgn val="ctr"/>
        <c:lblOffset val="100"/>
        <c:noMultiLvlLbl val="0"/>
      </c:catAx>
      <c:valAx>
        <c:axId val="126776064"/>
        <c:scaling>
          <c:orientation val="minMax"/>
        </c:scaling>
        <c:delete val="0"/>
        <c:axPos val="l"/>
        <c:numFmt formatCode="0.00" sourceLinked="1"/>
        <c:majorTickMark val="out"/>
        <c:minorTickMark val="none"/>
        <c:tickLblPos val="nextTo"/>
        <c:crossAx val="120581120"/>
        <c:crosses val="autoZero"/>
        <c:crossBetween val="between"/>
      </c:valAx>
    </c:plotArea>
    <c:plotVisOnly val="1"/>
    <c:dispBlanksAs val="gap"/>
    <c:showDLblsOverMax val="0"/>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TOTALS'!$F$115,'CONSOL WITH TOTALS'!$H$115:$K$115,'CONSOL WITH TOTALS'!$M$115:$N$115,'CONSOL WITH TOTALS'!$P$115,'CONSOL WITH TOTALS'!$R$115,'CONSOL WITH TOTALS'!$S$115)</c:f>
              <c:strCache>
                <c:ptCount val="10"/>
                <c:pt idx="0">
                  <c:v>MTB-MLE</c:v>
                </c:pt>
                <c:pt idx="1">
                  <c:v>English</c:v>
                </c:pt>
                <c:pt idx="2">
                  <c:v>Math</c:v>
                </c:pt>
                <c:pt idx="3">
                  <c:v>Science</c:v>
                </c:pt>
                <c:pt idx="4">
                  <c:v>Filipino</c:v>
                </c:pt>
                <c:pt idx="5">
                  <c:v>AP</c:v>
                </c:pt>
                <c:pt idx="6">
                  <c:v>MAPEH</c:v>
                </c:pt>
                <c:pt idx="7">
                  <c:v>TLE</c:v>
                </c:pt>
                <c:pt idx="8">
                  <c:v>ESP</c:v>
                </c:pt>
                <c:pt idx="9">
                  <c:v>Average</c:v>
                </c:pt>
              </c:strCache>
            </c:strRef>
          </c:cat>
          <c:val>
            <c:numRef>
              <c:f>('CONSOL WITH TOTALS'!$F$122,'CONSOL WITH TOTALS'!$H$122:$K$122,'CONSOL WITH TOTALS'!$M$122:$N$122,'CONSOL WITH TOTALS'!$P$122,'CONSOL WITH TOTALS'!$R$122,'CONSOL WITH TOTALS'!$S$122)</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E86-4402-8076-6370A30DE8FF}"/>
            </c:ext>
          </c:extLst>
        </c:ser>
        <c:dLbls>
          <c:showLegendKey val="0"/>
          <c:showVal val="0"/>
          <c:showCatName val="0"/>
          <c:showSerName val="0"/>
          <c:showPercent val="0"/>
          <c:showBubbleSize val="0"/>
        </c:dLbls>
        <c:gapWidth val="150"/>
        <c:axId val="120472704"/>
        <c:axId val="120474240"/>
      </c:barChart>
      <c:catAx>
        <c:axId val="120472704"/>
        <c:scaling>
          <c:orientation val="minMax"/>
        </c:scaling>
        <c:delete val="0"/>
        <c:axPos val="b"/>
        <c:numFmt formatCode="General" sourceLinked="0"/>
        <c:majorTickMark val="out"/>
        <c:minorTickMark val="none"/>
        <c:tickLblPos val="nextTo"/>
        <c:txPr>
          <a:bodyPr/>
          <a:lstStyle/>
          <a:p>
            <a:pPr>
              <a:defRPr b="1"/>
            </a:pPr>
            <a:endParaRPr lang="en-US"/>
          </a:p>
        </c:txPr>
        <c:crossAx val="120474240"/>
        <c:crosses val="autoZero"/>
        <c:auto val="1"/>
        <c:lblAlgn val="ctr"/>
        <c:lblOffset val="100"/>
        <c:noMultiLvlLbl val="0"/>
      </c:catAx>
      <c:valAx>
        <c:axId val="120474240"/>
        <c:scaling>
          <c:orientation val="minMax"/>
        </c:scaling>
        <c:delete val="0"/>
        <c:axPos val="l"/>
        <c:numFmt formatCode="0.00" sourceLinked="1"/>
        <c:majorTickMark val="out"/>
        <c:minorTickMark val="none"/>
        <c:tickLblPos val="nextTo"/>
        <c:crossAx val="120472704"/>
        <c:crosses val="autoZero"/>
        <c:crossBetween val="between"/>
      </c:valAx>
    </c:plotArea>
    <c:plotVisOnly val="1"/>
    <c:dispBlanksAs val="gap"/>
    <c:showDLblsOverMax val="0"/>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TOTALS'!$H$115,'CONSOL WITH TOTALS'!$I$115,'CONSOL WITH TOTALS'!$J$115,'CONSOL WITH TOTALS'!$K$115,'CONSOL WITH TOTALS'!$M$115,'CONSOL WITH TOTALS'!$N$115,'CONSOL WITH TOTALS'!$P$115,'CONSOL WITH TOTALS'!$R$115,'CONSOL WITH TOTALS'!$S$115)</c:f>
              <c:strCache>
                <c:ptCount val="9"/>
                <c:pt idx="0">
                  <c:v>English</c:v>
                </c:pt>
                <c:pt idx="1">
                  <c:v>Math</c:v>
                </c:pt>
                <c:pt idx="2">
                  <c:v>Science</c:v>
                </c:pt>
                <c:pt idx="3">
                  <c:v>Filipino</c:v>
                </c:pt>
                <c:pt idx="4">
                  <c:v>AP</c:v>
                </c:pt>
                <c:pt idx="5">
                  <c:v>MAPEH</c:v>
                </c:pt>
                <c:pt idx="6">
                  <c:v>TLE</c:v>
                </c:pt>
                <c:pt idx="7">
                  <c:v>ESP</c:v>
                </c:pt>
                <c:pt idx="8">
                  <c:v>Average</c:v>
                </c:pt>
              </c:strCache>
            </c:strRef>
          </c:cat>
          <c:val>
            <c:numRef>
              <c:f>('CONSOL WITH TOTALS'!$H$127,'CONSOL WITH TOTALS'!$I$127,'CONSOL WITH TOTALS'!$J$127,'CONSOL WITH TOTALS'!$K$127,'CONSOL WITH TOTALS'!$M$127,'CONSOL WITH TOTALS'!$N$127,'CONSOL WITH TOTALS'!$P$127,'CONSOL WITH TOTALS'!$R$127,'CONSOL WITH TOTALS'!$S$127)</c:f>
              <c:numCache>
                <c:formatCode>0.00</c:formatCode>
                <c:ptCount val="9"/>
                <c:pt idx="0">
                  <c:v>0</c:v>
                </c:pt>
                <c:pt idx="1">
                  <c:v>86.39</c:v>
                </c:pt>
                <c:pt idx="2">
                  <c:v>85.405000000000001</c:v>
                </c:pt>
                <c:pt idx="3">
                  <c:v>0</c:v>
                </c:pt>
                <c:pt idx="4">
                  <c:v>0</c:v>
                </c:pt>
                <c:pt idx="5">
                  <c:v>89.5</c:v>
                </c:pt>
                <c:pt idx="6">
                  <c:v>89.5</c:v>
                </c:pt>
                <c:pt idx="7">
                  <c:v>0</c:v>
                </c:pt>
                <c:pt idx="8">
                  <c:v>0</c:v>
                </c:pt>
              </c:numCache>
            </c:numRef>
          </c:val>
          <c:extLst>
            <c:ext xmlns:c16="http://schemas.microsoft.com/office/drawing/2014/chart" uri="{C3380CC4-5D6E-409C-BE32-E72D297353CC}">
              <c16:uniqueId val="{00000000-82A1-491F-A911-B9977FAF6FF7}"/>
            </c:ext>
          </c:extLst>
        </c:ser>
        <c:dLbls>
          <c:showLegendKey val="0"/>
          <c:showVal val="0"/>
          <c:showCatName val="0"/>
          <c:showSerName val="0"/>
          <c:showPercent val="0"/>
          <c:showBubbleSize val="0"/>
        </c:dLbls>
        <c:gapWidth val="150"/>
        <c:axId val="120501760"/>
        <c:axId val="120503296"/>
      </c:barChart>
      <c:catAx>
        <c:axId val="120501760"/>
        <c:scaling>
          <c:orientation val="minMax"/>
        </c:scaling>
        <c:delete val="0"/>
        <c:axPos val="b"/>
        <c:numFmt formatCode="General" sourceLinked="0"/>
        <c:majorTickMark val="out"/>
        <c:minorTickMark val="none"/>
        <c:tickLblPos val="nextTo"/>
        <c:txPr>
          <a:bodyPr/>
          <a:lstStyle/>
          <a:p>
            <a:pPr>
              <a:defRPr b="1"/>
            </a:pPr>
            <a:endParaRPr lang="en-US"/>
          </a:p>
        </c:txPr>
        <c:crossAx val="120503296"/>
        <c:crosses val="autoZero"/>
        <c:auto val="1"/>
        <c:lblAlgn val="ctr"/>
        <c:lblOffset val="100"/>
        <c:noMultiLvlLbl val="0"/>
      </c:catAx>
      <c:valAx>
        <c:axId val="120503296"/>
        <c:scaling>
          <c:orientation val="minMax"/>
        </c:scaling>
        <c:delete val="0"/>
        <c:axPos val="l"/>
        <c:numFmt formatCode="0.00" sourceLinked="1"/>
        <c:majorTickMark val="out"/>
        <c:minorTickMark val="none"/>
        <c:tickLblPos val="nextTo"/>
        <c:crossAx val="120501760"/>
        <c:crosses val="autoZero"/>
        <c:crossBetween val="between"/>
      </c:valAx>
    </c:plotArea>
    <c:plotVisOnly val="1"/>
    <c:dispBlanksAs val="gap"/>
    <c:showDLblsOverMax val="0"/>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TOTALS'!$F$128,'CONSOL WITH TOTALS'!$I$128,'CONSOL WITH TOTALS'!$N$128,'CONSOL WITH TOTALS'!$S$128)</c:f>
              <c:strCache>
                <c:ptCount val="4"/>
                <c:pt idx="0">
                  <c:v>CORE SUBJECTS</c:v>
                </c:pt>
                <c:pt idx="1">
                  <c:v>APPLIED SUBJECTS</c:v>
                </c:pt>
                <c:pt idx="2">
                  <c:v>SPECIALIZATION</c:v>
                </c:pt>
                <c:pt idx="3">
                  <c:v>Average</c:v>
                </c:pt>
              </c:strCache>
            </c:strRef>
          </c:cat>
          <c:val>
            <c:numRef>
              <c:f>('CONSOL WITH TOTALS'!$F$131,'CONSOL WITH TOTALS'!$I$131,'CONSOL WITH TOTALS'!$N$131,'CONSOL WITH TOTALS'!$S$131)</c:f>
              <c:numCache>
                <c:formatCode>0.00</c:formatCode>
                <c:ptCount val="4"/>
                <c:pt idx="0">
                  <c:v>88</c:v>
                </c:pt>
                <c:pt idx="1">
                  <c:v>90</c:v>
                </c:pt>
                <c:pt idx="2">
                  <c:v>91.5</c:v>
                </c:pt>
                <c:pt idx="3">
                  <c:v>89.833333333333329</c:v>
                </c:pt>
              </c:numCache>
            </c:numRef>
          </c:val>
          <c:extLst>
            <c:ext xmlns:c16="http://schemas.microsoft.com/office/drawing/2014/chart" uri="{C3380CC4-5D6E-409C-BE32-E72D297353CC}">
              <c16:uniqueId val="{00000000-5545-4552-A0B8-097864B12308}"/>
            </c:ext>
          </c:extLst>
        </c:ser>
        <c:dLbls>
          <c:showLegendKey val="0"/>
          <c:showVal val="0"/>
          <c:showCatName val="0"/>
          <c:showSerName val="0"/>
          <c:showPercent val="0"/>
          <c:showBubbleSize val="0"/>
        </c:dLbls>
        <c:gapWidth val="150"/>
        <c:axId val="120593024"/>
        <c:axId val="120607104"/>
      </c:barChart>
      <c:catAx>
        <c:axId val="120593024"/>
        <c:scaling>
          <c:orientation val="minMax"/>
        </c:scaling>
        <c:delete val="0"/>
        <c:axPos val="b"/>
        <c:numFmt formatCode="General" sourceLinked="0"/>
        <c:majorTickMark val="out"/>
        <c:minorTickMark val="none"/>
        <c:tickLblPos val="nextTo"/>
        <c:txPr>
          <a:bodyPr/>
          <a:lstStyle/>
          <a:p>
            <a:pPr>
              <a:defRPr b="1"/>
            </a:pPr>
            <a:endParaRPr lang="en-US"/>
          </a:p>
        </c:txPr>
        <c:crossAx val="120607104"/>
        <c:crosses val="autoZero"/>
        <c:auto val="1"/>
        <c:lblAlgn val="ctr"/>
        <c:lblOffset val="100"/>
        <c:noMultiLvlLbl val="0"/>
      </c:catAx>
      <c:valAx>
        <c:axId val="120607104"/>
        <c:scaling>
          <c:orientation val="minMax"/>
        </c:scaling>
        <c:delete val="0"/>
        <c:axPos val="l"/>
        <c:numFmt formatCode="0.00" sourceLinked="1"/>
        <c:majorTickMark val="out"/>
        <c:minorTickMark val="none"/>
        <c:tickLblPos val="nextTo"/>
        <c:crossAx val="120593024"/>
        <c:crosses val="autoZero"/>
        <c:crossBetween val="between"/>
      </c:valAx>
    </c:plotArea>
    <c:plotVisOnly val="1"/>
    <c:dispBlanksAs val="gap"/>
    <c:showDLblsOverMax val="0"/>
  </c:chart>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TOTALS'!$F$132,'CONSOL WITH TOTALS'!$H$132:$K$132,'CONSOL WITH TOTALS'!$M$132:$N$132,'CONSOL WITH TOTALS'!$P$132,'CONSOL WITH TOTALS'!$R$132,'CONSOL WITH TOTALS'!$S$132)</c:f>
              <c:strCache>
                <c:ptCount val="10"/>
                <c:pt idx="0">
                  <c:v>MTB-MLE</c:v>
                </c:pt>
                <c:pt idx="1">
                  <c:v>English</c:v>
                </c:pt>
                <c:pt idx="2">
                  <c:v>Math</c:v>
                </c:pt>
                <c:pt idx="3">
                  <c:v>Science</c:v>
                </c:pt>
                <c:pt idx="4">
                  <c:v>Filipino</c:v>
                </c:pt>
                <c:pt idx="5">
                  <c:v>AP</c:v>
                </c:pt>
                <c:pt idx="6">
                  <c:v>MAPEH</c:v>
                </c:pt>
                <c:pt idx="7">
                  <c:v>TLE</c:v>
                </c:pt>
                <c:pt idx="8">
                  <c:v>ESP</c:v>
                </c:pt>
                <c:pt idx="9">
                  <c:v>TOTAL</c:v>
                </c:pt>
              </c:strCache>
            </c:strRef>
          </c:cat>
          <c:val>
            <c:numRef>
              <c:f>('CONSOL WITH TOTALS'!$F$139,'CONSOL WITH TOTALS'!$H$139:$K$139,'CONSOL WITH TOTALS'!$M$139:$N$139,'CONSOL WITH TOTALS'!$P$139,'CONSOL WITH TOTALS'!$R$139,'CONSOL WITH TOTALS'!$S$139)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B62-4AE1-9F0A-0F2EB5435945}"/>
            </c:ext>
          </c:extLst>
        </c:ser>
        <c:dLbls>
          <c:showLegendKey val="0"/>
          <c:showVal val="0"/>
          <c:showCatName val="0"/>
          <c:showSerName val="0"/>
          <c:showPercent val="0"/>
          <c:showBubbleSize val="0"/>
        </c:dLbls>
        <c:gapWidth val="150"/>
        <c:axId val="120627968"/>
        <c:axId val="120629504"/>
      </c:barChart>
      <c:catAx>
        <c:axId val="120627968"/>
        <c:scaling>
          <c:orientation val="minMax"/>
        </c:scaling>
        <c:delete val="0"/>
        <c:axPos val="b"/>
        <c:numFmt formatCode="General" sourceLinked="0"/>
        <c:majorTickMark val="out"/>
        <c:minorTickMark val="none"/>
        <c:tickLblPos val="nextTo"/>
        <c:txPr>
          <a:bodyPr/>
          <a:lstStyle/>
          <a:p>
            <a:pPr>
              <a:defRPr b="1"/>
            </a:pPr>
            <a:endParaRPr lang="en-US"/>
          </a:p>
        </c:txPr>
        <c:crossAx val="120629504"/>
        <c:crosses val="autoZero"/>
        <c:auto val="1"/>
        <c:lblAlgn val="ctr"/>
        <c:lblOffset val="100"/>
        <c:noMultiLvlLbl val="0"/>
      </c:catAx>
      <c:valAx>
        <c:axId val="120629504"/>
        <c:scaling>
          <c:orientation val="minMax"/>
        </c:scaling>
        <c:delete val="0"/>
        <c:axPos val="l"/>
        <c:numFmt formatCode="General" sourceLinked="1"/>
        <c:majorTickMark val="out"/>
        <c:minorTickMark val="none"/>
        <c:tickLblPos val="nextTo"/>
        <c:crossAx val="120627968"/>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TOTALS'!$H$132:$K$132,'CONSOL WITH TOTALS'!$M$132:$N$132,'CONSOL WITH TOTALS'!$P$132,'CONSOL WITH TOTALS'!$R$132,'CONSOL WITH TOTALS'!$S$132)</c:f>
              <c:strCache>
                <c:ptCount val="9"/>
                <c:pt idx="0">
                  <c:v>English</c:v>
                </c:pt>
                <c:pt idx="1">
                  <c:v>Math</c:v>
                </c:pt>
                <c:pt idx="2">
                  <c:v>Science</c:v>
                </c:pt>
                <c:pt idx="3">
                  <c:v>Filipino</c:v>
                </c:pt>
                <c:pt idx="4">
                  <c:v>AP</c:v>
                </c:pt>
                <c:pt idx="5">
                  <c:v>MAPEH</c:v>
                </c:pt>
                <c:pt idx="6">
                  <c:v>TLE</c:v>
                </c:pt>
                <c:pt idx="7">
                  <c:v>ESP</c:v>
                </c:pt>
                <c:pt idx="8">
                  <c:v>TOTAL</c:v>
                </c:pt>
              </c:strCache>
            </c:strRef>
          </c:cat>
          <c:val>
            <c:numRef>
              <c:f>('CONSOL WITH TOTALS'!$H$144:$K$144,'CONSOL WITH TOTALS'!$M$144:$N$144,'CONSOL WITH TOTALS'!$P$144,'CONSOL WITH TOTALS'!$R$144,'CONSOL WITH TOTALS'!$S$144)</c:f>
              <c:numCache>
                <c:formatCode>General</c:formatCode>
                <c:ptCount val="9"/>
                <c:pt idx="0">
                  <c:v>0</c:v>
                </c:pt>
                <c:pt idx="1">
                  <c:v>7</c:v>
                </c:pt>
                <c:pt idx="2">
                  <c:v>4</c:v>
                </c:pt>
                <c:pt idx="3">
                  <c:v>0</c:v>
                </c:pt>
                <c:pt idx="4">
                  <c:v>0</c:v>
                </c:pt>
                <c:pt idx="5">
                  <c:v>5</c:v>
                </c:pt>
                <c:pt idx="6">
                  <c:v>6</c:v>
                </c:pt>
                <c:pt idx="7">
                  <c:v>0</c:v>
                </c:pt>
                <c:pt idx="8">
                  <c:v>22</c:v>
                </c:pt>
              </c:numCache>
            </c:numRef>
          </c:val>
          <c:extLst>
            <c:ext xmlns:c16="http://schemas.microsoft.com/office/drawing/2014/chart" uri="{C3380CC4-5D6E-409C-BE32-E72D297353CC}">
              <c16:uniqueId val="{00000000-D32A-4B59-801B-062FF1B9603F}"/>
            </c:ext>
          </c:extLst>
        </c:ser>
        <c:dLbls>
          <c:showLegendKey val="0"/>
          <c:showVal val="0"/>
          <c:showCatName val="0"/>
          <c:showSerName val="0"/>
          <c:showPercent val="0"/>
          <c:showBubbleSize val="0"/>
        </c:dLbls>
        <c:gapWidth val="150"/>
        <c:axId val="127607936"/>
        <c:axId val="127609472"/>
      </c:barChart>
      <c:catAx>
        <c:axId val="127607936"/>
        <c:scaling>
          <c:orientation val="minMax"/>
        </c:scaling>
        <c:delete val="0"/>
        <c:axPos val="b"/>
        <c:numFmt formatCode="General" sourceLinked="0"/>
        <c:majorTickMark val="out"/>
        <c:minorTickMark val="none"/>
        <c:tickLblPos val="nextTo"/>
        <c:txPr>
          <a:bodyPr/>
          <a:lstStyle/>
          <a:p>
            <a:pPr>
              <a:defRPr b="1"/>
            </a:pPr>
            <a:endParaRPr lang="en-US"/>
          </a:p>
        </c:txPr>
        <c:crossAx val="127609472"/>
        <c:crosses val="autoZero"/>
        <c:auto val="1"/>
        <c:lblAlgn val="ctr"/>
        <c:lblOffset val="100"/>
        <c:noMultiLvlLbl val="0"/>
      </c:catAx>
      <c:valAx>
        <c:axId val="127609472"/>
        <c:scaling>
          <c:orientation val="minMax"/>
        </c:scaling>
        <c:delete val="0"/>
        <c:axPos val="l"/>
        <c:numFmt formatCode="General" sourceLinked="1"/>
        <c:majorTickMark val="out"/>
        <c:minorTickMark val="none"/>
        <c:tickLblPos val="nextTo"/>
        <c:crossAx val="127607936"/>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TOTALS'!$F$145,'CONSOL WITH TOTALS'!$I$145,'CONSOL WITH TOTALS'!$N$145,'CONSOL WITH TOTALS'!$S$145)</c:f>
              <c:strCache>
                <c:ptCount val="4"/>
                <c:pt idx="0">
                  <c:v>CORE SUBJECTS</c:v>
                </c:pt>
                <c:pt idx="1">
                  <c:v>APPLIED SUBJECTS</c:v>
                </c:pt>
                <c:pt idx="2">
                  <c:v>SPECIALIZATION</c:v>
                </c:pt>
                <c:pt idx="3">
                  <c:v>Total</c:v>
                </c:pt>
              </c:strCache>
            </c:strRef>
          </c:cat>
          <c:val>
            <c:numRef>
              <c:f>('CONSOL WITH TOTALS'!$F$148,'CONSOL WITH TOTALS'!$I$148,'CONSOL WITH TOTALS'!$N$148,'CONSOL WITH TOTALS'!$S$148)</c:f>
              <c:numCache>
                <c:formatCode>General</c:formatCode>
                <c:ptCount val="4"/>
                <c:pt idx="0">
                  <c:v>5</c:v>
                </c:pt>
                <c:pt idx="1">
                  <c:v>6</c:v>
                </c:pt>
                <c:pt idx="2">
                  <c:v>6</c:v>
                </c:pt>
                <c:pt idx="3">
                  <c:v>17</c:v>
                </c:pt>
              </c:numCache>
            </c:numRef>
          </c:val>
          <c:extLst>
            <c:ext xmlns:c16="http://schemas.microsoft.com/office/drawing/2014/chart" uri="{C3380CC4-5D6E-409C-BE32-E72D297353CC}">
              <c16:uniqueId val="{00000000-19E5-46E1-9C3D-F0287DBD37CE}"/>
            </c:ext>
          </c:extLst>
        </c:ser>
        <c:dLbls>
          <c:showLegendKey val="0"/>
          <c:showVal val="0"/>
          <c:showCatName val="0"/>
          <c:showSerName val="0"/>
          <c:showPercent val="0"/>
          <c:showBubbleSize val="0"/>
        </c:dLbls>
        <c:gapWidth val="150"/>
        <c:axId val="127633664"/>
        <c:axId val="127655936"/>
      </c:barChart>
      <c:catAx>
        <c:axId val="127633664"/>
        <c:scaling>
          <c:orientation val="minMax"/>
        </c:scaling>
        <c:delete val="0"/>
        <c:axPos val="b"/>
        <c:numFmt formatCode="General" sourceLinked="0"/>
        <c:majorTickMark val="out"/>
        <c:minorTickMark val="none"/>
        <c:tickLblPos val="nextTo"/>
        <c:txPr>
          <a:bodyPr/>
          <a:lstStyle/>
          <a:p>
            <a:pPr>
              <a:defRPr b="1"/>
            </a:pPr>
            <a:endParaRPr lang="en-US"/>
          </a:p>
        </c:txPr>
        <c:crossAx val="127655936"/>
        <c:crosses val="autoZero"/>
        <c:auto val="1"/>
        <c:lblAlgn val="ctr"/>
        <c:lblOffset val="100"/>
        <c:noMultiLvlLbl val="0"/>
      </c:catAx>
      <c:valAx>
        <c:axId val="127655936"/>
        <c:scaling>
          <c:orientation val="minMax"/>
        </c:scaling>
        <c:delete val="0"/>
        <c:axPos val="l"/>
        <c:numFmt formatCode="General" sourceLinked="1"/>
        <c:majorTickMark val="out"/>
        <c:minorTickMark val="none"/>
        <c:tickLblPos val="nextTo"/>
        <c:crossAx val="127633664"/>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TOTALS'!$F$149,'CONSOL WITH TOTALS'!$H$149:$K$149,'CONSOL WITH TOTALS'!$M$149:$N$149,'CONSOL WITH TOTALS'!$P$149,'CONSOL WITH TOTALS'!$R$149:$S$149)</c:f>
              <c:strCache>
                <c:ptCount val="10"/>
                <c:pt idx="0">
                  <c:v>MTB-MLE</c:v>
                </c:pt>
                <c:pt idx="1">
                  <c:v>English</c:v>
                </c:pt>
                <c:pt idx="2">
                  <c:v>Math</c:v>
                </c:pt>
                <c:pt idx="3">
                  <c:v>Science</c:v>
                </c:pt>
                <c:pt idx="4">
                  <c:v>Filipino</c:v>
                </c:pt>
                <c:pt idx="5">
                  <c:v>AP</c:v>
                </c:pt>
                <c:pt idx="6">
                  <c:v>MAPEH</c:v>
                </c:pt>
                <c:pt idx="7">
                  <c:v>TLE</c:v>
                </c:pt>
                <c:pt idx="8">
                  <c:v>ESP</c:v>
                </c:pt>
                <c:pt idx="9">
                  <c:v>Average</c:v>
                </c:pt>
              </c:strCache>
            </c:strRef>
          </c:cat>
          <c:val>
            <c:numRef>
              <c:f>('CONSOL WITH TOTALS'!$F$156,'CONSOL WITH TOTALS'!$H$156:$K$156,'CONSOL WITH TOTALS'!$M$156:$N$156,'CONSOL WITH TOTALS'!$P$156,'CONSOL WITH TOTALS'!$R$156:$S$156)</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345-47C9-BB67-0356BD6F5D8F}"/>
            </c:ext>
          </c:extLst>
        </c:ser>
        <c:dLbls>
          <c:showLegendKey val="0"/>
          <c:showVal val="0"/>
          <c:showCatName val="0"/>
          <c:showSerName val="0"/>
          <c:showPercent val="0"/>
          <c:showBubbleSize val="0"/>
        </c:dLbls>
        <c:gapWidth val="150"/>
        <c:axId val="127668608"/>
        <c:axId val="127670144"/>
      </c:barChart>
      <c:catAx>
        <c:axId val="127668608"/>
        <c:scaling>
          <c:orientation val="minMax"/>
        </c:scaling>
        <c:delete val="0"/>
        <c:axPos val="b"/>
        <c:numFmt formatCode="General" sourceLinked="0"/>
        <c:majorTickMark val="out"/>
        <c:minorTickMark val="none"/>
        <c:tickLblPos val="nextTo"/>
        <c:txPr>
          <a:bodyPr/>
          <a:lstStyle/>
          <a:p>
            <a:pPr>
              <a:defRPr b="1"/>
            </a:pPr>
            <a:endParaRPr lang="en-US"/>
          </a:p>
        </c:txPr>
        <c:crossAx val="127670144"/>
        <c:crosses val="autoZero"/>
        <c:auto val="1"/>
        <c:lblAlgn val="ctr"/>
        <c:lblOffset val="100"/>
        <c:noMultiLvlLbl val="0"/>
      </c:catAx>
      <c:valAx>
        <c:axId val="127670144"/>
        <c:scaling>
          <c:orientation val="minMax"/>
        </c:scaling>
        <c:delete val="0"/>
        <c:axPos val="l"/>
        <c:numFmt formatCode="0.00" sourceLinked="1"/>
        <c:majorTickMark val="out"/>
        <c:minorTickMark val="none"/>
        <c:tickLblPos val="nextTo"/>
        <c:crossAx val="127668608"/>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TOTALS'!$H$149:$K$149,'CONSOL WITH TOTALS'!$M$149:$N$149,'CONSOL WITH TOTALS'!$P$149,'CONSOL WITH TOTALS'!$R$149:$S$149)</c:f>
              <c:strCache>
                <c:ptCount val="9"/>
                <c:pt idx="0">
                  <c:v>English</c:v>
                </c:pt>
                <c:pt idx="1">
                  <c:v>Math</c:v>
                </c:pt>
                <c:pt idx="2">
                  <c:v>Science</c:v>
                </c:pt>
                <c:pt idx="3">
                  <c:v>Filipino</c:v>
                </c:pt>
                <c:pt idx="4">
                  <c:v>AP</c:v>
                </c:pt>
                <c:pt idx="5">
                  <c:v>MAPEH</c:v>
                </c:pt>
                <c:pt idx="6">
                  <c:v>TLE</c:v>
                </c:pt>
                <c:pt idx="7">
                  <c:v>ESP</c:v>
                </c:pt>
                <c:pt idx="8">
                  <c:v>Average</c:v>
                </c:pt>
              </c:strCache>
            </c:strRef>
          </c:cat>
          <c:val>
            <c:numRef>
              <c:f>('CONSOL WITH TOTALS'!$H$161:$K$161,'CONSOL WITH TOTALS'!$M$161:$N$161,'CONSOL WITH TOTALS'!$P$161,'CONSOL WITH TOTALS'!$R$161:$S$161)</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9E2F-49A7-AD00-94072A42E5E0}"/>
            </c:ext>
          </c:extLst>
        </c:ser>
        <c:dLbls>
          <c:showLegendKey val="0"/>
          <c:showVal val="0"/>
          <c:showCatName val="0"/>
          <c:showSerName val="0"/>
          <c:showPercent val="0"/>
          <c:showBubbleSize val="0"/>
        </c:dLbls>
        <c:gapWidth val="150"/>
        <c:axId val="127693568"/>
        <c:axId val="127695104"/>
      </c:barChart>
      <c:catAx>
        <c:axId val="127693568"/>
        <c:scaling>
          <c:orientation val="minMax"/>
        </c:scaling>
        <c:delete val="0"/>
        <c:axPos val="b"/>
        <c:numFmt formatCode="General" sourceLinked="0"/>
        <c:majorTickMark val="out"/>
        <c:minorTickMark val="none"/>
        <c:tickLblPos val="nextTo"/>
        <c:txPr>
          <a:bodyPr/>
          <a:lstStyle/>
          <a:p>
            <a:pPr>
              <a:defRPr b="1"/>
            </a:pPr>
            <a:endParaRPr lang="en-US"/>
          </a:p>
        </c:txPr>
        <c:crossAx val="127695104"/>
        <c:crosses val="autoZero"/>
        <c:auto val="1"/>
        <c:lblAlgn val="ctr"/>
        <c:lblOffset val="100"/>
        <c:noMultiLvlLbl val="0"/>
      </c:catAx>
      <c:valAx>
        <c:axId val="127695104"/>
        <c:scaling>
          <c:orientation val="minMax"/>
        </c:scaling>
        <c:delete val="0"/>
        <c:axPos val="l"/>
        <c:numFmt formatCode="0.00" sourceLinked="1"/>
        <c:majorTickMark val="out"/>
        <c:minorTickMark val="none"/>
        <c:tickLblPos val="nextTo"/>
        <c:crossAx val="127693568"/>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TOTALS'!$F$162,'CONSOL WITH TOTALS'!$I$162,'CONSOL WITH TOTALS'!$N$162,'CONSOL WITH TOTALS'!$S$162)</c:f>
              <c:strCache>
                <c:ptCount val="4"/>
                <c:pt idx="0">
                  <c:v>CORE SUBJECTS</c:v>
                </c:pt>
                <c:pt idx="1">
                  <c:v>APPLIED SUBJECTS</c:v>
                </c:pt>
                <c:pt idx="2">
                  <c:v>SPECIALIZATION</c:v>
                </c:pt>
                <c:pt idx="3">
                  <c:v>Average</c:v>
                </c:pt>
              </c:strCache>
            </c:strRef>
          </c:cat>
          <c:val>
            <c:numRef>
              <c:f>('CONSOL WITH TOTALS'!$F$165,'CONSOL WITH TOTALS'!$I$165,'CONSOL WITH TOTALS'!$N$165,'CONSOL WITH TOTALS'!$S$165)</c:f>
              <c:numCache>
                <c:formatCode>0.00</c:formatCode>
                <c:ptCount val="4"/>
                <c:pt idx="0">
                  <c:v>0</c:v>
                </c:pt>
                <c:pt idx="1">
                  <c:v>0</c:v>
                </c:pt>
                <c:pt idx="2">
                  <c:v>0</c:v>
                </c:pt>
                <c:pt idx="3">
                  <c:v>0</c:v>
                </c:pt>
              </c:numCache>
            </c:numRef>
          </c:val>
          <c:extLst>
            <c:ext xmlns:c16="http://schemas.microsoft.com/office/drawing/2014/chart" uri="{C3380CC4-5D6E-409C-BE32-E72D297353CC}">
              <c16:uniqueId val="{00000000-4D74-46E3-9C44-D4AACD6D41A2}"/>
            </c:ext>
          </c:extLst>
        </c:ser>
        <c:dLbls>
          <c:showLegendKey val="0"/>
          <c:showVal val="0"/>
          <c:showCatName val="0"/>
          <c:showSerName val="0"/>
          <c:showPercent val="0"/>
          <c:showBubbleSize val="0"/>
        </c:dLbls>
        <c:gapWidth val="150"/>
        <c:axId val="127735680"/>
        <c:axId val="127737216"/>
      </c:barChart>
      <c:catAx>
        <c:axId val="127735680"/>
        <c:scaling>
          <c:orientation val="minMax"/>
        </c:scaling>
        <c:delete val="0"/>
        <c:axPos val="b"/>
        <c:numFmt formatCode="General" sourceLinked="0"/>
        <c:majorTickMark val="out"/>
        <c:minorTickMark val="none"/>
        <c:tickLblPos val="nextTo"/>
        <c:txPr>
          <a:bodyPr/>
          <a:lstStyle/>
          <a:p>
            <a:pPr>
              <a:defRPr b="1"/>
            </a:pPr>
            <a:endParaRPr lang="en-US"/>
          </a:p>
        </c:txPr>
        <c:crossAx val="127737216"/>
        <c:crosses val="autoZero"/>
        <c:auto val="1"/>
        <c:lblAlgn val="ctr"/>
        <c:lblOffset val="100"/>
        <c:noMultiLvlLbl val="0"/>
      </c:catAx>
      <c:valAx>
        <c:axId val="127737216"/>
        <c:scaling>
          <c:orientation val="minMax"/>
        </c:scaling>
        <c:delete val="0"/>
        <c:axPos val="l"/>
        <c:numFmt formatCode="0.00" sourceLinked="1"/>
        <c:majorTickMark val="out"/>
        <c:minorTickMark val="none"/>
        <c:tickLblPos val="nextTo"/>
        <c:crossAx val="127735680"/>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TOTALS'!$F$166,'CONSOL WITH TOTALS'!$H$166:$K$166,'CONSOL WITH TOTALS'!$M$166:$N$166,'CONSOL WITH TOTALS'!$P$166,'CONSOL WITH TOTALS'!$R$166,'CONSOL WITH TOTALS'!$S$166)</c:f>
              <c:strCache>
                <c:ptCount val="10"/>
                <c:pt idx="0">
                  <c:v>MTB-MLE</c:v>
                </c:pt>
                <c:pt idx="1">
                  <c:v>English</c:v>
                </c:pt>
                <c:pt idx="2">
                  <c:v>Math</c:v>
                </c:pt>
                <c:pt idx="3">
                  <c:v>Science</c:v>
                </c:pt>
                <c:pt idx="4">
                  <c:v>Filipino</c:v>
                </c:pt>
                <c:pt idx="5">
                  <c:v>AP</c:v>
                </c:pt>
                <c:pt idx="6">
                  <c:v>MAPEH</c:v>
                </c:pt>
                <c:pt idx="7">
                  <c:v>TLE</c:v>
                </c:pt>
                <c:pt idx="8">
                  <c:v>ESP</c:v>
                </c:pt>
                <c:pt idx="9">
                  <c:v>Total</c:v>
                </c:pt>
              </c:strCache>
            </c:strRef>
          </c:cat>
          <c:val>
            <c:numRef>
              <c:f>('CONSOL WITH TOTALS'!$F$167,'CONSOL WITH TOTALS'!$H$167:$K$167,'CONSOL WITH TOTALS'!$M$167:$N$167,'CONSOL WITH TOTALS'!$P$167,'CONSOL WITH TOTALS'!$R$167,'CONSOL WITH TOTALS'!$S$167)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7B5-4A3D-9B6B-DE756B9E7901}"/>
            </c:ext>
          </c:extLst>
        </c:ser>
        <c:dLbls>
          <c:showLegendKey val="0"/>
          <c:showVal val="0"/>
          <c:showCatName val="0"/>
          <c:showSerName val="0"/>
          <c:showPercent val="0"/>
          <c:showBubbleSize val="0"/>
        </c:dLbls>
        <c:gapWidth val="150"/>
        <c:axId val="127766528"/>
        <c:axId val="127768064"/>
      </c:barChart>
      <c:catAx>
        <c:axId val="127766528"/>
        <c:scaling>
          <c:orientation val="minMax"/>
        </c:scaling>
        <c:delete val="0"/>
        <c:axPos val="b"/>
        <c:numFmt formatCode="General" sourceLinked="0"/>
        <c:majorTickMark val="out"/>
        <c:minorTickMark val="none"/>
        <c:tickLblPos val="nextTo"/>
        <c:txPr>
          <a:bodyPr/>
          <a:lstStyle/>
          <a:p>
            <a:pPr>
              <a:defRPr b="1"/>
            </a:pPr>
            <a:endParaRPr lang="en-US"/>
          </a:p>
        </c:txPr>
        <c:crossAx val="127768064"/>
        <c:crosses val="autoZero"/>
        <c:auto val="1"/>
        <c:lblAlgn val="ctr"/>
        <c:lblOffset val="100"/>
        <c:noMultiLvlLbl val="0"/>
      </c:catAx>
      <c:valAx>
        <c:axId val="127768064"/>
        <c:scaling>
          <c:orientation val="minMax"/>
        </c:scaling>
        <c:delete val="0"/>
        <c:axPos val="l"/>
        <c:numFmt formatCode="General" sourceLinked="1"/>
        <c:majorTickMark val="out"/>
        <c:minorTickMark val="none"/>
        <c:tickLblPos val="nextTo"/>
        <c:crossAx val="127766528"/>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TOTALS'!$H$166:$K$166,'CONSOL WITH TOTALS'!$M$166:$N$166,'CONSOL WITH TOTALS'!$P$166,'CONSOL WITH TOTALS'!$R$166,'CONSOL WITH TOTALS'!$S$166)</c:f>
              <c:strCache>
                <c:ptCount val="9"/>
                <c:pt idx="0">
                  <c:v>English</c:v>
                </c:pt>
                <c:pt idx="1">
                  <c:v>Math</c:v>
                </c:pt>
                <c:pt idx="2">
                  <c:v>Science</c:v>
                </c:pt>
                <c:pt idx="3">
                  <c:v>Filipino</c:v>
                </c:pt>
                <c:pt idx="4">
                  <c:v>AP</c:v>
                </c:pt>
                <c:pt idx="5">
                  <c:v>MAPEH</c:v>
                </c:pt>
                <c:pt idx="6">
                  <c:v>TLE</c:v>
                </c:pt>
                <c:pt idx="7">
                  <c:v>ESP</c:v>
                </c:pt>
                <c:pt idx="8">
                  <c:v>Total</c:v>
                </c:pt>
              </c:strCache>
            </c:strRef>
          </c:cat>
          <c:val>
            <c:numRef>
              <c:f>('CONSOL WITH TOTALS'!$H$168:$K$168,'CONSOL WITH TOTALS'!$M$168:$N$168,'CONSOL WITH TOTALS'!$P$168,'CONSOL WITH TOTALS'!$R$168,'CONSOL WITH TOTALS'!$S$168)</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6B1E-490D-9EEB-E045723A53C7}"/>
            </c:ext>
          </c:extLst>
        </c:ser>
        <c:dLbls>
          <c:showLegendKey val="0"/>
          <c:showVal val="0"/>
          <c:showCatName val="0"/>
          <c:showSerName val="0"/>
          <c:showPercent val="0"/>
          <c:showBubbleSize val="0"/>
        </c:dLbls>
        <c:gapWidth val="150"/>
        <c:axId val="127402368"/>
        <c:axId val="127403904"/>
      </c:barChart>
      <c:catAx>
        <c:axId val="127402368"/>
        <c:scaling>
          <c:orientation val="minMax"/>
        </c:scaling>
        <c:delete val="0"/>
        <c:axPos val="b"/>
        <c:numFmt formatCode="General" sourceLinked="0"/>
        <c:majorTickMark val="out"/>
        <c:minorTickMark val="none"/>
        <c:tickLblPos val="nextTo"/>
        <c:txPr>
          <a:bodyPr/>
          <a:lstStyle/>
          <a:p>
            <a:pPr>
              <a:defRPr b="1"/>
            </a:pPr>
            <a:endParaRPr lang="en-US"/>
          </a:p>
        </c:txPr>
        <c:crossAx val="127403904"/>
        <c:crosses val="autoZero"/>
        <c:auto val="1"/>
        <c:lblAlgn val="ctr"/>
        <c:lblOffset val="100"/>
        <c:noMultiLvlLbl val="0"/>
      </c:catAx>
      <c:valAx>
        <c:axId val="127403904"/>
        <c:scaling>
          <c:orientation val="minMax"/>
        </c:scaling>
        <c:delete val="0"/>
        <c:axPos val="l"/>
        <c:numFmt formatCode="General" sourceLinked="1"/>
        <c:majorTickMark val="out"/>
        <c:minorTickMark val="none"/>
        <c:tickLblPos val="nextTo"/>
        <c:crossAx val="127402368"/>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TOTALS'!$F$169,'CONSOL WITH TOTALS'!$I$169,'CONSOL WITH TOTALS'!$N$169,'CONSOL WITH TOTALS'!$S$169)</c:f>
              <c:strCache>
                <c:ptCount val="4"/>
                <c:pt idx="0">
                  <c:v>CORE SUBJECTS</c:v>
                </c:pt>
                <c:pt idx="1">
                  <c:v>APPLIED SUBJECTS</c:v>
                </c:pt>
                <c:pt idx="2">
                  <c:v>SPECIALIZATION</c:v>
                </c:pt>
                <c:pt idx="3">
                  <c:v>Total</c:v>
                </c:pt>
              </c:strCache>
            </c:strRef>
          </c:cat>
          <c:val>
            <c:numRef>
              <c:f>('CONSOL WITH TOTALS'!$F$170,'CONSOL WITH TOTALS'!$I$170,'CONSOL WITH TOTALS'!$N$170,'CONSOL WITH TOTALS'!$S$170)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BA28-4DD1-ADE3-FFC34A1D50C6}"/>
            </c:ext>
          </c:extLst>
        </c:ser>
        <c:dLbls>
          <c:showLegendKey val="0"/>
          <c:showVal val="0"/>
          <c:showCatName val="0"/>
          <c:showSerName val="0"/>
          <c:showPercent val="0"/>
          <c:showBubbleSize val="0"/>
        </c:dLbls>
        <c:gapWidth val="150"/>
        <c:axId val="127440384"/>
        <c:axId val="127441920"/>
      </c:barChart>
      <c:catAx>
        <c:axId val="127440384"/>
        <c:scaling>
          <c:orientation val="minMax"/>
        </c:scaling>
        <c:delete val="0"/>
        <c:axPos val="b"/>
        <c:numFmt formatCode="General" sourceLinked="0"/>
        <c:majorTickMark val="out"/>
        <c:minorTickMark val="none"/>
        <c:tickLblPos val="nextTo"/>
        <c:txPr>
          <a:bodyPr/>
          <a:lstStyle/>
          <a:p>
            <a:pPr>
              <a:defRPr b="1"/>
            </a:pPr>
            <a:endParaRPr lang="en-US"/>
          </a:p>
        </c:txPr>
        <c:crossAx val="127441920"/>
        <c:crosses val="autoZero"/>
        <c:auto val="1"/>
        <c:lblAlgn val="ctr"/>
        <c:lblOffset val="100"/>
        <c:noMultiLvlLbl val="0"/>
      </c:catAx>
      <c:valAx>
        <c:axId val="127441920"/>
        <c:scaling>
          <c:orientation val="minMax"/>
        </c:scaling>
        <c:delete val="0"/>
        <c:axPos val="l"/>
        <c:numFmt formatCode="General" sourceLinked="1"/>
        <c:majorTickMark val="out"/>
        <c:minorTickMark val="none"/>
        <c:tickLblPos val="nextTo"/>
        <c:crossAx val="127440384"/>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TOTALS'!$F$171,'CONSOL WITH TOTALS'!$H$171:$K$171,'CONSOL WITH TOTALS'!$M$171:$N$171,'CONSOL WITH TOTALS'!$P$171,'CONSOL WITH TOTALS'!$R$171:$S$171)</c:f>
              <c:strCache>
                <c:ptCount val="10"/>
                <c:pt idx="0">
                  <c:v>MTB-MLE</c:v>
                </c:pt>
                <c:pt idx="1">
                  <c:v>English</c:v>
                </c:pt>
                <c:pt idx="2">
                  <c:v>Math</c:v>
                </c:pt>
                <c:pt idx="3">
                  <c:v>Science</c:v>
                </c:pt>
                <c:pt idx="4">
                  <c:v>Filipino</c:v>
                </c:pt>
                <c:pt idx="5">
                  <c:v>AP</c:v>
                </c:pt>
                <c:pt idx="6">
                  <c:v>MAPEH</c:v>
                </c:pt>
                <c:pt idx="7">
                  <c:v>TLE</c:v>
                </c:pt>
                <c:pt idx="8">
                  <c:v>ESP</c:v>
                </c:pt>
                <c:pt idx="9">
                  <c:v>Total</c:v>
                </c:pt>
              </c:strCache>
            </c:strRef>
          </c:cat>
          <c:val>
            <c:numRef>
              <c:f>('CONSOL WITH TOTALS'!$F$172,'CONSOL WITH TOTALS'!$H$172:$K$172,'CONSOL WITH TOTALS'!$M$172:$N$172,'CONSOL WITH TOTALS'!$P$172,'CONSOL WITH TOTALS'!$R$172:$S$172)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7D9-4611-9E15-FA4A167C7437}"/>
            </c:ext>
          </c:extLst>
        </c:ser>
        <c:dLbls>
          <c:showLegendKey val="0"/>
          <c:showVal val="0"/>
          <c:showCatName val="0"/>
          <c:showSerName val="0"/>
          <c:showPercent val="0"/>
          <c:showBubbleSize val="0"/>
        </c:dLbls>
        <c:gapWidth val="150"/>
        <c:axId val="127454592"/>
        <c:axId val="127476864"/>
      </c:barChart>
      <c:catAx>
        <c:axId val="127454592"/>
        <c:scaling>
          <c:orientation val="minMax"/>
        </c:scaling>
        <c:delete val="0"/>
        <c:axPos val="b"/>
        <c:numFmt formatCode="General" sourceLinked="0"/>
        <c:majorTickMark val="out"/>
        <c:minorTickMark val="none"/>
        <c:tickLblPos val="nextTo"/>
        <c:txPr>
          <a:bodyPr/>
          <a:lstStyle/>
          <a:p>
            <a:pPr>
              <a:defRPr b="1"/>
            </a:pPr>
            <a:endParaRPr lang="en-US"/>
          </a:p>
        </c:txPr>
        <c:crossAx val="127476864"/>
        <c:crosses val="autoZero"/>
        <c:auto val="1"/>
        <c:lblAlgn val="ctr"/>
        <c:lblOffset val="100"/>
        <c:noMultiLvlLbl val="0"/>
      </c:catAx>
      <c:valAx>
        <c:axId val="127476864"/>
        <c:scaling>
          <c:orientation val="minMax"/>
        </c:scaling>
        <c:delete val="0"/>
        <c:axPos val="l"/>
        <c:numFmt formatCode="General" sourceLinked="1"/>
        <c:majorTickMark val="out"/>
        <c:minorTickMark val="none"/>
        <c:tickLblPos val="nextTo"/>
        <c:crossAx val="127454592"/>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TOTALS'!$H$171:$K$171,'CONSOL WITH TOTALS'!$M$171:$N$171,'CONSOL WITH TOTALS'!$P$171,'CONSOL WITH TOTALS'!$R$171:$S$171)</c:f>
              <c:strCache>
                <c:ptCount val="9"/>
                <c:pt idx="0">
                  <c:v>English</c:v>
                </c:pt>
                <c:pt idx="1">
                  <c:v>Math</c:v>
                </c:pt>
                <c:pt idx="2">
                  <c:v>Science</c:v>
                </c:pt>
                <c:pt idx="3">
                  <c:v>Filipino</c:v>
                </c:pt>
                <c:pt idx="4">
                  <c:v>AP</c:v>
                </c:pt>
                <c:pt idx="5">
                  <c:v>MAPEH</c:v>
                </c:pt>
                <c:pt idx="6">
                  <c:v>TLE</c:v>
                </c:pt>
                <c:pt idx="7">
                  <c:v>ESP</c:v>
                </c:pt>
                <c:pt idx="8">
                  <c:v>Total</c:v>
                </c:pt>
              </c:strCache>
            </c:strRef>
          </c:cat>
          <c:val>
            <c:numRef>
              <c:f>('CONSOL WITH TOTALS'!$H$173:$K$173,'CONSOL WITH TOTALS'!$M$173:$N$173,'CONSOL WITH TOTALS'!$P$173,'CONSOL WITH TOTALS'!$R$173:$S$173)</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BCDA-4EB6-A005-A4BC4EBCCF34}"/>
            </c:ext>
          </c:extLst>
        </c:ser>
        <c:dLbls>
          <c:showLegendKey val="0"/>
          <c:showVal val="0"/>
          <c:showCatName val="0"/>
          <c:showSerName val="0"/>
          <c:showPercent val="0"/>
          <c:showBubbleSize val="0"/>
        </c:dLbls>
        <c:gapWidth val="150"/>
        <c:axId val="127496192"/>
        <c:axId val="127497728"/>
      </c:barChart>
      <c:catAx>
        <c:axId val="127496192"/>
        <c:scaling>
          <c:orientation val="minMax"/>
        </c:scaling>
        <c:delete val="0"/>
        <c:axPos val="b"/>
        <c:numFmt formatCode="General" sourceLinked="0"/>
        <c:majorTickMark val="out"/>
        <c:minorTickMark val="none"/>
        <c:tickLblPos val="nextTo"/>
        <c:txPr>
          <a:bodyPr/>
          <a:lstStyle/>
          <a:p>
            <a:pPr>
              <a:defRPr b="1"/>
            </a:pPr>
            <a:endParaRPr lang="en-US"/>
          </a:p>
        </c:txPr>
        <c:crossAx val="127497728"/>
        <c:crosses val="autoZero"/>
        <c:auto val="1"/>
        <c:lblAlgn val="ctr"/>
        <c:lblOffset val="100"/>
        <c:noMultiLvlLbl val="0"/>
      </c:catAx>
      <c:valAx>
        <c:axId val="127497728"/>
        <c:scaling>
          <c:orientation val="minMax"/>
        </c:scaling>
        <c:delete val="0"/>
        <c:axPos val="l"/>
        <c:numFmt formatCode="General" sourceLinked="1"/>
        <c:majorTickMark val="out"/>
        <c:minorTickMark val="none"/>
        <c:tickLblPos val="nextTo"/>
        <c:crossAx val="127496192"/>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TOTALS'!$F$174,'CONSOL WITH TOTALS'!$H$174:$I$174,'CONSOL WITH TOTALS'!$K$174,'CONSOL WITH TOTALS'!$N$174)</c:f>
              <c:strCache>
                <c:ptCount val="5"/>
                <c:pt idx="0">
                  <c:v>MTB-MLE</c:v>
                </c:pt>
                <c:pt idx="1">
                  <c:v>English</c:v>
                </c:pt>
                <c:pt idx="2">
                  <c:v>Math</c:v>
                </c:pt>
                <c:pt idx="3">
                  <c:v>Filipino</c:v>
                </c:pt>
                <c:pt idx="4">
                  <c:v>OVERALL</c:v>
                </c:pt>
              </c:strCache>
            </c:strRef>
          </c:cat>
          <c:val>
            <c:numRef>
              <c:f>('CONSOL WITH TOTALS'!$F$175,'CONSOL WITH TOTALS'!$H$175:$I$175,'CONSOL WITH TOTALS'!$K$175,'CONSOL WITH TOTALS'!$N$175)</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0E89-42C2-B126-8A2E9F6D7602}"/>
            </c:ext>
          </c:extLst>
        </c:ser>
        <c:dLbls>
          <c:showLegendKey val="0"/>
          <c:showVal val="0"/>
          <c:showCatName val="0"/>
          <c:showSerName val="0"/>
          <c:showPercent val="0"/>
          <c:showBubbleSize val="0"/>
        </c:dLbls>
        <c:gapWidth val="150"/>
        <c:axId val="127526016"/>
        <c:axId val="127527552"/>
      </c:barChart>
      <c:catAx>
        <c:axId val="127526016"/>
        <c:scaling>
          <c:orientation val="minMax"/>
        </c:scaling>
        <c:delete val="0"/>
        <c:axPos val="b"/>
        <c:numFmt formatCode="General" sourceLinked="0"/>
        <c:majorTickMark val="out"/>
        <c:minorTickMark val="none"/>
        <c:tickLblPos val="nextTo"/>
        <c:txPr>
          <a:bodyPr/>
          <a:lstStyle/>
          <a:p>
            <a:pPr>
              <a:defRPr b="1"/>
            </a:pPr>
            <a:endParaRPr lang="en-US"/>
          </a:p>
        </c:txPr>
        <c:crossAx val="127527552"/>
        <c:crosses val="autoZero"/>
        <c:auto val="1"/>
        <c:lblAlgn val="ctr"/>
        <c:lblOffset val="100"/>
        <c:noMultiLvlLbl val="0"/>
      </c:catAx>
      <c:valAx>
        <c:axId val="127527552"/>
        <c:scaling>
          <c:orientation val="minMax"/>
        </c:scaling>
        <c:delete val="0"/>
        <c:axPos val="l"/>
        <c:numFmt formatCode="0.00" sourceLinked="1"/>
        <c:majorTickMark val="out"/>
        <c:minorTickMark val="none"/>
        <c:tickLblPos val="nextTo"/>
        <c:crossAx val="127526016"/>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TOTALS'!$H$174:$K$174,'CONSOL WITH TOTALS'!$M$174:$N$174)</c:f>
              <c:strCache>
                <c:ptCount val="6"/>
                <c:pt idx="0">
                  <c:v>English</c:v>
                </c:pt>
                <c:pt idx="1">
                  <c:v>Math</c:v>
                </c:pt>
                <c:pt idx="2">
                  <c:v>Science</c:v>
                </c:pt>
                <c:pt idx="3">
                  <c:v>Filipino</c:v>
                </c:pt>
                <c:pt idx="4">
                  <c:v>AP</c:v>
                </c:pt>
                <c:pt idx="5">
                  <c:v>OVERALL</c:v>
                </c:pt>
              </c:strCache>
            </c:strRef>
          </c:cat>
          <c:val>
            <c:numRef>
              <c:f>('CONSOL WITH TOTALS'!$H$176:$K$176,'CONSOL WITH TOTALS'!$M$176:$N$176)</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086-435B-9BBF-39EB0909ABFF}"/>
            </c:ext>
          </c:extLst>
        </c:ser>
        <c:dLbls>
          <c:showLegendKey val="0"/>
          <c:showVal val="0"/>
          <c:showCatName val="0"/>
          <c:showSerName val="0"/>
          <c:showPercent val="0"/>
          <c:showBubbleSize val="0"/>
        </c:dLbls>
        <c:gapWidth val="150"/>
        <c:axId val="128088320"/>
        <c:axId val="128090112"/>
      </c:barChart>
      <c:catAx>
        <c:axId val="128088320"/>
        <c:scaling>
          <c:orientation val="minMax"/>
        </c:scaling>
        <c:delete val="0"/>
        <c:axPos val="b"/>
        <c:numFmt formatCode="General" sourceLinked="0"/>
        <c:majorTickMark val="out"/>
        <c:minorTickMark val="none"/>
        <c:tickLblPos val="nextTo"/>
        <c:txPr>
          <a:bodyPr/>
          <a:lstStyle/>
          <a:p>
            <a:pPr>
              <a:defRPr b="1"/>
            </a:pPr>
            <a:endParaRPr lang="en-US"/>
          </a:p>
        </c:txPr>
        <c:crossAx val="128090112"/>
        <c:crosses val="autoZero"/>
        <c:auto val="1"/>
        <c:lblAlgn val="ctr"/>
        <c:lblOffset val="100"/>
        <c:noMultiLvlLbl val="0"/>
      </c:catAx>
      <c:valAx>
        <c:axId val="128090112"/>
        <c:scaling>
          <c:orientation val="minMax"/>
        </c:scaling>
        <c:delete val="0"/>
        <c:axPos val="l"/>
        <c:numFmt formatCode="0.00" sourceLinked="1"/>
        <c:majorTickMark val="out"/>
        <c:minorTickMark val="none"/>
        <c:tickLblPos val="nextTo"/>
        <c:crossAx val="128088320"/>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TOTALS'!$F$177:$K$177</c:f>
              <c:strCache>
                <c:ptCount val="6"/>
                <c:pt idx="0">
                  <c:v>Filipino</c:v>
                </c:pt>
                <c:pt idx="1">
                  <c:v>AP</c:v>
                </c:pt>
                <c:pt idx="2">
                  <c:v>Math</c:v>
                </c:pt>
                <c:pt idx="3">
                  <c:v>Science</c:v>
                </c:pt>
                <c:pt idx="4">
                  <c:v>English</c:v>
                </c:pt>
                <c:pt idx="5">
                  <c:v>OVERALL</c:v>
                </c:pt>
              </c:strCache>
            </c:strRef>
          </c:cat>
          <c:val>
            <c:numRef>
              <c:f>'CONSOL WITH TOTALS'!$F$178:$K$178</c:f>
              <c:numCache>
                <c:formatCode>0.00</c:formatCode>
                <c:ptCount val="6"/>
                <c:pt idx="0">
                  <c:v>49.44</c:v>
                </c:pt>
                <c:pt idx="1">
                  <c:v>45.3</c:v>
                </c:pt>
                <c:pt idx="2">
                  <c:v>32.49</c:v>
                </c:pt>
                <c:pt idx="3">
                  <c:v>32.71</c:v>
                </c:pt>
                <c:pt idx="4">
                  <c:v>41.92</c:v>
                </c:pt>
                <c:pt idx="5">
                  <c:v>40.369999999999997</c:v>
                </c:pt>
              </c:numCache>
            </c:numRef>
          </c:val>
          <c:extLst>
            <c:ext xmlns:c16="http://schemas.microsoft.com/office/drawing/2014/chart" uri="{C3380CC4-5D6E-409C-BE32-E72D297353CC}">
              <c16:uniqueId val="{00000000-E65D-462C-82C9-BEE9385CB557}"/>
            </c:ext>
          </c:extLst>
        </c:ser>
        <c:dLbls>
          <c:showLegendKey val="0"/>
          <c:showVal val="0"/>
          <c:showCatName val="0"/>
          <c:showSerName val="0"/>
          <c:showPercent val="0"/>
          <c:showBubbleSize val="0"/>
        </c:dLbls>
        <c:gapWidth val="150"/>
        <c:axId val="128114048"/>
        <c:axId val="128119936"/>
      </c:barChart>
      <c:catAx>
        <c:axId val="128114048"/>
        <c:scaling>
          <c:orientation val="minMax"/>
        </c:scaling>
        <c:delete val="0"/>
        <c:axPos val="b"/>
        <c:numFmt formatCode="General" sourceLinked="0"/>
        <c:majorTickMark val="out"/>
        <c:minorTickMark val="none"/>
        <c:tickLblPos val="nextTo"/>
        <c:txPr>
          <a:bodyPr/>
          <a:lstStyle/>
          <a:p>
            <a:pPr>
              <a:defRPr b="1"/>
            </a:pPr>
            <a:endParaRPr lang="en-US"/>
          </a:p>
        </c:txPr>
        <c:crossAx val="128119936"/>
        <c:crosses val="autoZero"/>
        <c:auto val="1"/>
        <c:lblAlgn val="ctr"/>
        <c:lblOffset val="100"/>
        <c:noMultiLvlLbl val="0"/>
      </c:catAx>
      <c:valAx>
        <c:axId val="128119936"/>
        <c:scaling>
          <c:orientation val="minMax"/>
        </c:scaling>
        <c:delete val="0"/>
        <c:axPos val="l"/>
        <c:numFmt formatCode="0.00" sourceLinked="1"/>
        <c:majorTickMark val="out"/>
        <c:minorTickMark val="none"/>
        <c:tickLblPos val="nextTo"/>
        <c:crossAx val="128114048"/>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TOTALS'!$F$179:$K$179,'CONSOL WITH TOTALS'!$M$179:$N$179)</c:f>
              <c:strCache>
                <c:ptCount val="8"/>
                <c:pt idx="0">
                  <c:v>Science</c:v>
                </c:pt>
                <c:pt idx="1">
                  <c:v>Philo</c:v>
                </c:pt>
                <c:pt idx="2">
                  <c:v>Human</c:v>
                </c:pt>
                <c:pt idx="3">
                  <c:v>MIL</c:v>
                </c:pt>
                <c:pt idx="4">
                  <c:v>Math</c:v>
                </c:pt>
                <c:pt idx="5">
                  <c:v>LC</c:v>
                </c:pt>
                <c:pt idx="6">
                  <c:v>SS</c:v>
                </c:pt>
                <c:pt idx="7">
                  <c:v>OVERALL</c:v>
                </c:pt>
              </c:strCache>
            </c:strRef>
          </c:cat>
          <c:val>
            <c:numRef>
              <c:f>('CONSOL WITH TOTALS'!$F$180:$K$180,'CONSOL WITH TOTALS'!$M$180:$N$180)</c:f>
              <c:numCache>
                <c:formatCode>0.00</c:formatCode>
                <c:ptCount val="8"/>
                <c:pt idx="0">
                  <c:v>36.33</c:v>
                </c:pt>
                <c:pt idx="1">
                  <c:v>48.49</c:v>
                </c:pt>
                <c:pt idx="2">
                  <c:v>37.65</c:v>
                </c:pt>
                <c:pt idx="3">
                  <c:v>39.93</c:v>
                </c:pt>
                <c:pt idx="4">
                  <c:v>35.68</c:v>
                </c:pt>
                <c:pt idx="5">
                  <c:v>44.94</c:v>
                </c:pt>
                <c:pt idx="6">
                  <c:v>42.81</c:v>
                </c:pt>
                <c:pt idx="7">
                  <c:v>41.16</c:v>
                </c:pt>
              </c:numCache>
            </c:numRef>
          </c:val>
          <c:extLst>
            <c:ext xmlns:c16="http://schemas.microsoft.com/office/drawing/2014/chart" uri="{C3380CC4-5D6E-409C-BE32-E72D297353CC}">
              <c16:uniqueId val="{00000000-C9F8-40AD-813D-B1032968AEF0}"/>
            </c:ext>
          </c:extLst>
        </c:ser>
        <c:dLbls>
          <c:showLegendKey val="0"/>
          <c:showVal val="0"/>
          <c:showCatName val="0"/>
          <c:showSerName val="0"/>
          <c:showPercent val="0"/>
          <c:showBubbleSize val="0"/>
        </c:dLbls>
        <c:gapWidth val="150"/>
        <c:axId val="128152320"/>
        <c:axId val="128153856"/>
      </c:barChart>
      <c:catAx>
        <c:axId val="128152320"/>
        <c:scaling>
          <c:orientation val="minMax"/>
        </c:scaling>
        <c:delete val="0"/>
        <c:axPos val="b"/>
        <c:numFmt formatCode="General" sourceLinked="0"/>
        <c:majorTickMark val="out"/>
        <c:minorTickMark val="none"/>
        <c:tickLblPos val="nextTo"/>
        <c:txPr>
          <a:bodyPr/>
          <a:lstStyle/>
          <a:p>
            <a:pPr>
              <a:defRPr b="1"/>
            </a:pPr>
            <a:endParaRPr lang="en-US"/>
          </a:p>
        </c:txPr>
        <c:crossAx val="128153856"/>
        <c:crosses val="autoZero"/>
        <c:auto val="1"/>
        <c:lblAlgn val="ctr"/>
        <c:lblOffset val="100"/>
        <c:noMultiLvlLbl val="0"/>
      </c:catAx>
      <c:valAx>
        <c:axId val="128153856"/>
        <c:scaling>
          <c:orientation val="minMax"/>
        </c:scaling>
        <c:delete val="0"/>
        <c:axPos val="l"/>
        <c:numFmt formatCode="0.00" sourceLinked="1"/>
        <c:majorTickMark val="out"/>
        <c:minorTickMark val="none"/>
        <c:tickLblPos val="nextTo"/>
        <c:crossAx val="128152320"/>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'CONSOL WITH TOTALS'!$F$181</c:f>
              <c:numCache>
                <c:formatCode>General</c:formatCode>
                <c:ptCount val="1"/>
                <c:pt idx="0">
                  <c:v>0</c:v>
                </c:pt>
              </c:numCache>
            </c:numRef>
          </c:val>
          <c:extLst>
            <c:ext xmlns:c16="http://schemas.microsoft.com/office/drawing/2014/chart" uri="{C3380CC4-5D6E-409C-BE32-E72D297353CC}">
              <c16:uniqueId val="{00000000-F463-4054-8295-B044C9CFA160}"/>
            </c:ext>
          </c:extLst>
        </c:ser>
        <c:dLbls>
          <c:showLegendKey val="0"/>
          <c:showVal val="0"/>
          <c:showCatName val="0"/>
          <c:showSerName val="0"/>
          <c:showPercent val="0"/>
          <c:showBubbleSize val="0"/>
        </c:dLbls>
        <c:gapWidth val="150"/>
        <c:axId val="128186240"/>
        <c:axId val="128187776"/>
      </c:barChart>
      <c:catAx>
        <c:axId val="128186240"/>
        <c:scaling>
          <c:orientation val="minMax"/>
        </c:scaling>
        <c:delete val="0"/>
        <c:axPos val="b"/>
        <c:majorTickMark val="out"/>
        <c:minorTickMark val="none"/>
        <c:tickLblPos val="nextTo"/>
        <c:txPr>
          <a:bodyPr/>
          <a:lstStyle/>
          <a:p>
            <a:pPr>
              <a:defRPr b="1"/>
            </a:pPr>
            <a:endParaRPr lang="en-US"/>
          </a:p>
        </c:txPr>
        <c:crossAx val="128187776"/>
        <c:crosses val="autoZero"/>
        <c:auto val="1"/>
        <c:lblAlgn val="ctr"/>
        <c:lblOffset val="100"/>
        <c:noMultiLvlLbl val="0"/>
      </c:catAx>
      <c:valAx>
        <c:axId val="128187776"/>
        <c:scaling>
          <c:orientation val="minMax"/>
        </c:scaling>
        <c:delete val="0"/>
        <c:axPos val="l"/>
        <c:numFmt formatCode="General" sourceLinked="1"/>
        <c:majorTickMark val="out"/>
        <c:minorTickMark val="none"/>
        <c:tickLblPos val="nextTo"/>
        <c:crossAx val="128186240"/>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TOTALS'!$C$182:$C$184</c:f>
              <c:strCache>
                <c:ptCount val="3"/>
                <c:pt idx="0">
                  <c:v>Male</c:v>
                </c:pt>
                <c:pt idx="1">
                  <c:v>Female</c:v>
                </c:pt>
                <c:pt idx="2">
                  <c:v>Total</c:v>
                </c:pt>
              </c:strCache>
            </c:strRef>
          </c:cat>
          <c:val>
            <c:numRef>
              <c:f>'CONSOL WITH TOTALS'!$D$182:$D$184</c:f>
              <c:numCache>
                <c:formatCode>General</c:formatCode>
                <c:ptCount val="3"/>
              </c:numCache>
            </c:numRef>
          </c:val>
          <c:extLst>
            <c:ext xmlns:c16="http://schemas.microsoft.com/office/drawing/2014/chart" uri="{C3380CC4-5D6E-409C-BE32-E72D297353CC}">
              <c16:uniqueId val="{00000000-9A96-46F8-A8BB-6EBEFA8509D6}"/>
            </c:ext>
          </c:extLst>
        </c:ser>
        <c:ser>
          <c:idx val="1"/>
          <c:order val="1"/>
          <c:invertIfNegative val="0"/>
          <c:cat>
            <c:strRef>
              <c:f>'CONSOL WITH TOTALS'!$C$182:$C$184</c:f>
              <c:strCache>
                <c:ptCount val="3"/>
                <c:pt idx="0">
                  <c:v>Male</c:v>
                </c:pt>
                <c:pt idx="1">
                  <c:v>Female</c:v>
                </c:pt>
                <c:pt idx="2">
                  <c:v>Total</c:v>
                </c:pt>
              </c:strCache>
            </c:strRef>
          </c:cat>
          <c:val>
            <c:numRef>
              <c:f>'CONSOL WITH TOTALS'!$E$182:$E$184</c:f>
              <c:numCache>
                <c:formatCode>General</c:formatCode>
                <c:ptCount val="3"/>
              </c:numCache>
            </c:numRef>
          </c:val>
          <c:extLst>
            <c:ext xmlns:c16="http://schemas.microsoft.com/office/drawing/2014/chart" uri="{C3380CC4-5D6E-409C-BE32-E72D297353CC}">
              <c16:uniqueId val="{00000001-9A96-46F8-A8BB-6EBEFA8509D6}"/>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TOTALS'!$C$182:$C$184</c:f>
              <c:strCache>
                <c:ptCount val="3"/>
                <c:pt idx="0">
                  <c:v>Male</c:v>
                </c:pt>
                <c:pt idx="1">
                  <c:v>Female</c:v>
                </c:pt>
                <c:pt idx="2">
                  <c:v>Total</c:v>
                </c:pt>
              </c:strCache>
            </c:strRef>
          </c:cat>
          <c:val>
            <c:numRef>
              <c:f>'CONSOL WITH TOTALS'!$F$182:$F$184</c:f>
              <c:numCache>
                <c:formatCode>General</c:formatCode>
                <c:ptCount val="3"/>
                <c:pt idx="0">
                  <c:v>0</c:v>
                </c:pt>
                <c:pt idx="1">
                  <c:v>0</c:v>
                </c:pt>
                <c:pt idx="2">
                  <c:v>0</c:v>
                </c:pt>
              </c:numCache>
            </c:numRef>
          </c:val>
          <c:extLst>
            <c:ext xmlns:c16="http://schemas.microsoft.com/office/drawing/2014/chart" uri="{C3380CC4-5D6E-409C-BE32-E72D297353CC}">
              <c16:uniqueId val="{00000002-9A96-46F8-A8BB-6EBEFA8509D6}"/>
            </c:ext>
          </c:extLst>
        </c:ser>
        <c:dLbls>
          <c:showLegendKey val="0"/>
          <c:showVal val="0"/>
          <c:showCatName val="0"/>
          <c:showSerName val="0"/>
          <c:showPercent val="0"/>
          <c:showBubbleSize val="0"/>
        </c:dLbls>
        <c:gapWidth val="150"/>
        <c:axId val="128251008"/>
        <c:axId val="128252544"/>
      </c:barChart>
      <c:catAx>
        <c:axId val="128251008"/>
        <c:scaling>
          <c:orientation val="minMax"/>
        </c:scaling>
        <c:delete val="0"/>
        <c:axPos val="b"/>
        <c:numFmt formatCode="General" sourceLinked="0"/>
        <c:majorTickMark val="out"/>
        <c:minorTickMark val="none"/>
        <c:tickLblPos val="nextTo"/>
        <c:txPr>
          <a:bodyPr/>
          <a:lstStyle/>
          <a:p>
            <a:pPr>
              <a:defRPr b="1"/>
            </a:pPr>
            <a:endParaRPr lang="en-US"/>
          </a:p>
        </c:txPr>
        <c:crossAx val="128252544"/>
        <c:crosses val="autoZero"/>
        <c:auto val="1"/>
        <c:lblAlgn val="ctr"/>
        <c:lblOffset val="100"/>
        <c:noMultiLvlLbl val="0"/>
      </c:catAx>
      <c:valAx>
        <c:axId val="128252544"/>
        <c:scaling>
          <c:orientation val="minMax"/>
        </c:scaling>
        <c:delete val="0"/>
        <c:axPos val="l"/>
        <c:numFmt formatCode="General" sourceLinked="1"/>
        <c:majorTickMark val="out"/>
        <c:minorTickMark val="none"/>
        <c:tickLblPos val="nextTo"/>
        <c:crossAx val="128251008"/>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TOTALS'!$C$185:$C$187</c:f>
              <c:strCache>
                <c:ptCount val="3"/>
                <c:pt idx="0">
                  <c:v>Male</c:v>
                </c:pt>
                <c:pt idx="1">
                  <c:v>Female</c:v>
                </c:pt>
                <c:pt idx="2">
                  <c:v>Total</c:v>
                </c:pt>
              </c:strCache>
            </c:strRef>
          </c:cat>
          <c:val>
            <c:numRef>
              <c:f>'CONSOL WITH TOTALS'!$D$185:$D$187</c:f>
              <c:numCache>
                <c:formatCode>General</c:formatCode>
                <c:ptCount val="3"/>
              </c:numCache>
            </c:numRef>
          </c:val>
          <c:extLst>
            <c:ext xmlns:c16="http://schemas.microsoft.com/office/drawing/2014/chart" uri="{C3380CC4-5D6E-409C-BE32-E72D297353CC}">
              <c16:uniqueId val="{00000000-9C44-432F-90ED-532B6328FC74}"/>
            </c:ext>
          </c:extLst>
        </c:ser>
        <c:ser>
          <c:idx val="1"/>
          <c:order val="1"/>
          <c:invertIfNegative val="0"/>
          <c:cat>
            <c:strRef>
              <c:f>'CONSOL WITH TOTALS'!$C$185:$C$187</c:f>
              <c:strCache>
                <c:ptCount val="3"/>
                <c:pt idx="0">
                  <c:v>Male</c:v>
                </c:pt>
                <c:pt idx="1">
                  <c:v>Female</c:v>
                </c:pt>
                <c:pt idx="2">
                  <c:v>Total</c:v>
                </c:pt>
              </c:strCache>
            </c:strRef>
          </c:cat>
          <c:val>
            <c:numRef>
              <c:f>'CONSOL WITH TOTALS'!$E$185:$E$187</c:f>
              <c:numCache>
                <c:formatCode>General</c:formatCode>
                <c:ptCount val="3"/>
              </c:numCache>
            </c:numRef>
          </c:val>
          <c:extLst>
            <c:ext xmlns:c16="http://schemas.microsoft.com/office/drawing/2014/chart" uri="{C3380CC4-5D6E-409C-BE32-E72D297353CC}">
              <c16:uniqueId val="{00000001-9C44-432F-90ED-532B6328FC74}"/>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TOTALS'!$C$185:$C$187</c:f>
              <c:strCache>
                <c:ptCount val="3"/>
                <c:pt idx="0">
                  <c:v>Male</c:v>
                </c:pt>
                <c:pt idx="1">
                  <c:v>Female</c:v>
                </c:pt>
                <c:pt idx="2">
                  <c:v>Total</c:v>
                </c:pt>
              </c:strCache>
            </c:strRef>
          </c:cat>
          <c:val>
            <c:numRef>
              <c:f>'CONSOL WITH TOTALS'!$F$185:$F$187</c:f>
              <c:numCache>
                <c:formatCode>General</c:formatCode>
                <c:ptCount val="3"/>
                <c:pt idx="0">
                  <c:v>0</c:v>
                </c:pt>
                <c:pt idx="1">
                  <c:v>0</c:v>
                </c:pt>
                <c:pt idx="2">
                  <c:v>0</c:v>
                </c:pt>
              </c:numCache>
            </c:numRef>
          </c:val>
          <c:extLst>
            <c:ext xmlns:c16="http://schemas.microsoft.com/office/drawing/2014/chart" uri="{C3380CC4-5D6E-409C-BE32-E72D297353CC}">
              <c16:uniqueId val="{00000002-9C44-432F-90ED-532B6328FC74}"/>
            </c:ext>
          </c:extLst>
        </c:ser>
        <c:dLbls>
          <c:showLegendKey val="0"/>
          <c:showVal val="0"/>
          <c:showCatName val="0"/>
          <c:showSerName val="0"/>
          <c:showPercent val="0"/>
          <c:showBubbleSize val="0"/>
        </c:dLbls>
        <c:gapWidth val="150"/>
        <c:axId val="127832448"/>
        <c:axId val="127833984"/>
      </c:barChart>
      <c:catAx>
        <c:axId val="127832448"/>
        <c:scaling>
          <c:orientation val="minMax"/>
        </c:scaling>
        <c:delete val="0"/>
        <c:axPos val="b"/>
        <c:numFmt formatCode="General" sourceLinked="0"/>
        <c:majorTickMark val="out"/>
        <c:minorTickMark val="none"/>
        <c:tickLblPos val="nextTo"/>
        <c:txPr>
          <a:bodyPr/>
          <a:lstStyle/>
          <a:p>
            <a:pPr>
              <a:defRPr b="1"/>
            </a:pPr>
            <a:endParaRPr lang="en-US"/>
          </a:p>
        </c:txPr>
        <c:crossAx val="127833984"/>
        <c:crosses val="autoZero"/>
        <c:auto val="1"/>
        <c:lblAlgn val="ctr"/>
        <c:lblOffset val="100"/>
        <c:noMultiLvlLbl val="0"/>
      </c:catAx>
      <c:valAx>
        <c:axId val="127833984"/>
        <c:scaling>
          <c:orientation val="minMax"/>
        </c:scaling>
        <c:delete val="0"/>
        <c:axPos val="l"/>
        <c:numFmt formatCode="General" sourceLinked="1"/>
        <c:majorTickMark val="out"/>
        <c:minorTickMark val="none"/>
        <c:tickLblPos val="nextTo"/>
        <c:crossAx val="127832448"/>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TOTALS'!$F$189:$K$189,'CONSOL WITH TOTALS'!$M$189:$P$189,'CONSOL WITH TOTALS'!$R$189)</c:f>
              <c:strCache>
                <c:ptCount val="11"/>
                <c:pt idx="0">
                  <c:v>K</c:v>
                </c:pt>
                <c:pt idx="1">
                  <c:v>G1</c:v>
                </c:pt>
                <c:pt idx="2">
                  <c:v>G2</c:v>
                </c:pt>
                <c:pt idx="3">
                  <c:v>G3</c:v>
                </c:pt>
                <c:pt idx="4">
                  <c:v>G4</c:v>
                </c:pt>
                <c:pt idx="5">
                  <c:v>G5</c:v>
                </c:pt>
                <c:pt idx="6">
                  <c:v>G6</c:v>
                </c:pt>
                <c:pt idx="7">
                  <c:v>G7</c:v>
                </c:pt>
                <c:pt idx="8">
                  <c:v>G8</c:v>
                </c:pt>
                <c:pt idx="9">
                  <c:v>G9</c:v>
                </c:pt>
                <c:pt idx="10">
                  <c:v>G10</c:v>
                </c:pt>
              </c:strCache>
            </c:strRef>
          </c:cat>
          <c:val>
            <c:numRef>
              <c:f>('CONSOL WITH TOTALS'!$F$192:$K$192,'CONSOL WITH TOTALS'!$M$192:$P$192,'CONSOL WITH TOTALS'!$R$192)</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505B-4A05-B17E-20413C319149}"/>
            </c:ext>
          </c:extLst>
        </c:ser>
        <c:dLbls>
          <c:showLegendKey val="0"/>
          <c:showVal val="0"/>
          <c:showCatName val="0"/>
          <c:showSerName val="0"/>
          <c:showPercent val="0"/>
          <c:showBubbleSize val="0"/>
        </c:dLbls>
        <c:gapWidth val="150"/>
        <c:axId val="128239104"/>
        <c:axId val="128240640"/>
      </c:barChart>
      <c:catAx>
        <c:axId val="128239104"/>
        <c:scaling>
          <c:orientation val="minMax"/>
        </c:scaling>
        <c:delete val="0"/>
        <c:axPos val="b"/>
        <c:numFmt formatCode="General" sourceLinked="0"/>
        <c:majorTickMark val="out"/>
        <c:minorTickMark val="none"/>
        <c:tickLblPos val="nextTo"/>
        <c:txPr>
          <a:bodyPr/>
          <a:lstStyle/>
          <a:p>
            <a:pPr>
              <a:defRPr b="1"/>
            </a:pPr>
            <a:endParaRPr lang="en-US"/>
          </a:p>
        </c:txPr>
        <c:crossAx val="128240640"/>
        <c:crosses val="autoZero"/>
        <c:auto val="1"/>
        <c:lblAlgn val="ctr"/>
        <c:lblOffset val="100"/>
        <c:noMultiLvlLbl val="0"/>
      </c:catAx>
      <c:valAx>
        <c:axId val="128240640"/>
        <c:scaling>
          <c:orientation val="minMax"/>
        </c:scaling>
        <c:delete val="0"/>
        <c:axPos val="l"/>
        <c:numFmt formatCode="General" sourceLinked="1"/>
        <c:majorTickMark val="out"/>
        <c:minorTickMark val="none"/>
        <c:tickLblPos val="nextTo"/>
        <c:crossAx val="128239104"/>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TOTALS'!$F$189:$K$189,'CONSOL WITH TOTALS'!$M$189:$P$189,'CONSOL WITH TOTALS'!$R$189)</c:f>
              <c:strCache>
                <c:ptCount val="11"/>
                <c:pt idx="0">
                  <c:v>K</c:v>
                </c:pt>
                <c:pt idx="1">
                  <c:v>G1</c:v>
                </c:pt>
                <c:pt idx="2">
                  <c:v>G2</c:v>
                </c:pt>
                <c:pt idx="3">
                  <c:v>G3</c:v>
                </c:pt>
                <c:pt idx="4">
                  <c:v>G4</c:v>
                </c:pt>
                <c:pt idx="5">
                  <c:v>G5</c:v>
                </c:pt>
                <c:pt idx="6">
                  <c:v>G6</c:v>
                </c:pt>
                <c:pt idx="7">
                  <c:v>G7</c:v>
                </c:pt>
                <c:pt idx="8">
                  <c:v>G8</c:v>
                </c:pt>
                <c:pt idx="9">
                  <c:v>G9</c:v>
                </c:pt>
                <c:pt idx="10">
                  <c:v>G10</c:v>
                </c:pt>
              </c:strCache>
            </c:strRef>
          </c:cat>
          <c:val>
            <c:numRef>
              <c:f>('CONSOL WITH TOTALS'!$F$195:$K$195,'CONSOL WITH TOTALS'!$M$195:$P$195,'CONSOL WITH TOTALS'!$R$195)</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0C9F-4226-BDAF-BCB0A28C8687}"/>
            </c:ext>
          </c:extLst>
        </c:ser>
        <c:dLbls>
          <c:showLegendKey val="0"/>
          <c:showVal val="0"/>
          <c:showCatName val="0"/>
          <c:showSerName val="0"/>
          <c:showPercent val="0"/>
          <c:showBubbleSize val="0"/>
        </c:dLbls>
        <c:gapWidth val="150"/>
        <c:axId val="127879808"/>
        <c:axId val="127906176"/>
      </c:barChart>
      <c:catAx>
        <c:axId val="127879808"/>
        <c:scaling>
          <c:orientation val="minMax"/>
        </c:scaling>
        <c:delete val="0"/>
        <c:axPos val="b"/>
        <c:numFmt formatCode="General" sourceLinked="0"/>
        <c:majorTickMark val="out"/>
        <c:minorTickMark val="none"/>
        <c:tickLblPos val="nextTo"/>
        <c:txPr>
          <a:bodyPr/>
          <a:lstStyle/>
          <a:p>
            <a:pPr>
              <a:defRPr b="1"/>
            </a:pPr>
            <a:endParaRPr lang="en-US"/>
          </a:p>
        </c:txPr>
        <c:crossAx val="127906176"/>
        <c:crosses val="autoZero"/>
        <c:auto val="1"/>
        <c:lblAlgn val="ctr"/>
        <c:lblOffset val="100"/>
        <c:noMultiLvlLbl val="0"/>
      </c:catAx>
      <c:valAx>
        <c:axId val="127906176"/>
        <c:scaling>
          <c:orientation val="minMax"/>
        </c:scaling>
        <c:delete val="0"/>
        <c:axPos val="l"/>
        <c:numFmt formatCode="General" sourceLinked="1"/>
        <c:majorTickMark val="out"/>
        <c:minorTickMark val="none"/>
        <c:tickLblPos val="nextTo"/>
        <c:crossAx val="127879808"/>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TOTALS'!$F$189:$K$189,'CONSOL WITH TOTALS'!$M$189:$P$189,'CONSOL WITH TOTALS'!$R$189)</c:f>
              <c:strCache>
                <c:ptCount val="11"/>
                <c:pt idx="0">
                  <c:v>K</c:v>
                </c:pt>
                <c:pt idx="1">
                  <c:v>G1</c:v>
                </c:pt>
                <c:pt idx="2">
                  <c:v>G2</c:v>
                </c:pt>
                <c:pt idx="3">
                  <c:v>G3</c:v>
                </c:pt>
                <c:pt idx="4">
                  <c:v>G4</c:v>
                </c:pt>
                <c:pt idx="5">
                  <c:v>G5</c:v>
                </c:pt>
                <c:pt idx="6">
                  <c:v>G6</c:v>
                </c:pt>
                <c:pt idx="7">
                  <c:v>G7</c:v>
                </c:pt>
                <c:pt idx="8">
                  <c:v>G8</c:v>
                </c:pt>
                <c:pt idx="9">
                  <c:v>G9</c:v>
                </c:pt>
                <c:pt idx="10">
                  <c:v>G10</c:v>
                </c:pt>
              </c:strCache>
            </c:strRef>
          </c:cat>
          <c:val>
            <c:numRef>
              <c:f>('CONSOL WITH TOTALS'!$F$198:$K$198,'CONSOL WITH TOTALS'!$M$198:$P$198,'CONSOL WITH TOTALS'!$R$198)</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F533-421A-B587-1F35A9A4FDC6}"/>
            </c:ext>
          </c:extLst>
        </c:ser>
        <c:dLbls>
          <c:showLegendKey val="0"/>
          <c:showVal val="0"/>
          <c:showCatName val="0"/>
          <c:showSerName val="0"/>
          <c:showPercent val="0"/>
          <c:showBubbleSize val="0"/>
        </c:dLbls>
        <c:gapWidth val="150"/>
        <c:axId val="128004096"/>
        <c:axId val="128005632"/>
      </c:barChart>
      <c:catAx>
        <c:axId val="128004096"/>
        <c:scaling>
          <c:orientation val="minMax"/>
        </c:scaling>
        <c:delete val="0"/>
        <c:axPos val="b"/>
        <c:numFmt formatCode="General" sourceLinked="0"/>
        <c:majorTickMark val="out"/>
        <c:minorTickMark val="none"/>
        <c:tickLblPos val="nextTo"/>
        <c:txPr>
          <a:bodyPr/>
          <a:lstStyle/>
          <a:p>
            <a:pPr>
              <a:defRPr b="1"/>
            </a:pPr>
            <a:endParaRPr lang="en-US"/>
          </a:p>
        </c:txPr>
        <c:crossAx val="128005632"/>
        <c:crosses val="autoZero"/>
        <c:auto val="1"/>
        <c:lblAlgn val="ctr"/>
        <c:lblOffset val="100"/>
        <c:noMultiLvlLbl val="0"/>
      </c:catAx>
      <c:valAx>
        <c:axId val="128005632"/>
        <c:scaling>
          <c:orientation val="minMax"/>
        </c:scaling>
        <c:delete val="0"/>
        <c:axPos val="l"/>
        <c:numFmt formatCode="General" sourceLinked="1"/>
        <c:majorTickMark val="out"/>
        <c:minorTickMark val="none"/>
        <c:tickLblPos val="nextTo"/>
        <c:crossAx val="128004096"/>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TOTALS'!$F$189:$K$189,'CONSOL WITH TOTALS'!$M$189:$P$189,'CONSOL WITH TOTALS'!$R$189)</c:f>
              <c:strCache>
                <c:ptCount val="11"/>
                <c:pt idx="0">
                  <c:v>K</c:v>
                </c:pt>
                <c:pt idx="1">
                  <c:v>G1</c:v>
                </c:pt>
                <c:pt idx="2">
                  <c:v>G2</c:v>
                </c:pt>
                <c:pt idx="3">
                  <c:v>G3</c:v>
                </c:pt>
                <c:pt idx="4">
                  <c:v>G4</c:v>
                </c:pt>
                <c:pt idx="5">
                  <c:v>G5</c:v>
                </c:pt>
                <c:pt idx="6">
                  <c:v>G6</c:v>
                </c:pt>
                <c:pt idx="7">
                  <c:v>G7</c:v>
                </c:pt>
                <c:pt idx="8">
                  <c:v>G8</c:v>
                </c:pt>
                <c:pt idx="9">
                  <c:v>G9</c:v>
                </c:pt>
                <c:pt idx="10">
                  <c:v>G10</c:v>
                </c:pt>
              </c:strCache>
            </c:strRef>
          </c:cat>
          <c:val>
            <c:numRef>
              <c:f>('CONSOL WITH TOTALS'!$F$201:$K$201,'CONSOL WITH TOTALS'!$M$201:$P$201,'CONSOL WITH TOTALS'!$R$201)</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8E06-4003-9295-591AED8D3EF0}"/>
            </c:ext>
          </c:extLst>
        </c:ser>
        <c:dLbls>
          <c:showLegendKey val="0"/>
          <c:showVal val="0"/>
          <c:showCatName val="0"/>
          <c:showSerName val="0"/>
          <c:showPercent val="0"/>
          <c:showBubbleSize val="0"/>
        </c:dLbls>
        <c:gapWidth val="150"/>
        <c:axId val="128029824"/>
        <c:axId val="128031360"/>
      </c:barChart>
      <c:catAx>
        <c:axId val="128029824"/>
        <c:scaling>
          <c:orientation val="minMax"/>
        </c:scaling>
        <c:delete val="0"/>
        <c:axPos val="b"/>
        <c:numFmt formatCode="General" sourceLinked="0"/>
        <c:majorTickMark val="out"/>
        <c:minorTickMark val="none"/>
        <c:tickLblPos val="nextTo"/>
        <c:txPr>
          <a:bodyPr/>
          <a:lstStyle/>
          <a:p>
            <a:pPr>
              <a:defRPr b="1"/>
            </a:pPr>
            <a:endParaRPr lang="en-US"/>
          </a:p>
        </c:txPr>
        <c:crossAx val="128031360"/>
        <c:crosses val="autoZero"/>
        <c:auto val="1"/>
        <c:lblAlgn val="ctr"/>
        <c:lblOffset val="100"/>
        <c:noMultiLvlLbl val="0"/>
      </c:catAx>
      <c:valAx>
        <c:axId val="128031360"/>
        <c:scaling>
          <c:orientation val="minMax"/>
        </c:scaling>
        <c:delete val="0"/>
        <c:axPos val="l"/>
        <c:numFmt formatCode="General" sourceLinked="1"/>
        <c:majorTickMark val="out"/>
        <c:minorTickMark val="none"/>
        <c:tickLblPos val="nextTo"/>
        <c:crossAx val="128029824"/>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TOTALS'!$F$202:$K$202,'CONSOL WITH TOTALS'!$M$202:$P$202,'CONSOL WITH TOTALS'!$R$202)</c:f>
              <c:strCache>
                <c:ptCount val="11"/>
                <c:pt idx="0">
                  <c:v>K</c:v>
                </c:pt>
                <c:pt idx="1">
                  <c:v>G1</c:v>
                </c:pt>
                <c:pt idx="2">
                  <c:v>G2</c:v>
                </c:pt>
                <c:pt idx="3">
                  <c:v>G3</c:v>
                </c:pt>
                <c:pt idx="4">
                  <c:v>G4</c:v>
                </c:pt>
                <c:pt idx="5">
                  <c:v>G5</c:v>
                </c:pt>
                <c:pt idx="6">
                  <c:v>G6</c:v>
                </c:pt>
                <c:pt idx="7">
                  <c:v>G7</c:v>
                </c:pt>
                <c:pt idx="8">
                  <c:v>G8</c:v>
                </c:pt>
                <c:pt idx="9">
                  <c:v>G9</c:v>
                </c:pt>
                <c:pt idx="10">
                  <c:v>G10</c:v>
                </c:pt>
              </c:strCache>
            </c:strRef>
          </c:cat>
          <c:val>
            <c:numRef>
              <c:f>('CONSOL WITH TOTALS'!$F$205:$K$205,'CONSOL WITH TOTALS'!$M$205:$P$205,'CONSOL WITH TOTALS'!$R$205)</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57AA-4BC5-97F3-248587A75BF5}"/>
            </c:ext>
          </c:extLst>
        </c:ser>
        <c:dLbls>
          <c:showLegendKey val="0"/>
          <c:showVal val="0"/>
          <c:showCatName val="0"/>
          <c:showSerName val="0"/>
          <c:showPercent val="0"/>
          <c:showBubbleSize val="0"/>
        </c:dLbls>
        <c:gapWidth val="150"/>
        <c:axId val="128583936"/>
        <c:axId val="128593920"/>
      </c:barChart>
      <c:catAx>
        <c:axId val="128583936"/>
        <c:scaling>
          <c:orientation val="minMax"/>
        </c:scaling>
        <c:delete val="0"/>
        <c:axPos val="b"/>
        <c:numFmt formatCode="General" sourceLinked="0"/>
        <c:majorTickMark val="out"/>
        <c:minorTickMark val="none"/>
        <c:tickLblPos val="nextTo"/>
        <c:txPr>
          <a:bodyPr/>
          <a:lstStyle/>
          <a:p>
            <a:pPr>
              <a:defRPr b="1"/>
            </a:pPr>
            <a:endParaRPr lang="en-US"/>
          </a:p>
        </c:txPr>
        <c:crossAx val="128593920"/>
        <c:crosses val="autoZero"/>
        <c:auto val="1"/>
        <c:lblAlgn val="ctr"/>
        <c:lblOffset val="100"/>
        <c:noMultiLvlLbl val="0"/>
      </c:catAx>
      <c:valAx>
        <c:axId val="128593920"/>
        <c:scaling>
          <c:orientation val="minMax"/>
        </c:scaling>
        <c:delete val="0"/>
        <c:axPos val="l"/>
        <c:numFmt formatCode="General" sourceLinked="1"/>
        <c:majorTickMark val="out"/>
        <c:minorTickMark val="none"/>
        <c:tickLblPos val="nextTo"/>
        <c:crossAx val="128583936"/>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TOTALS'!$F$202:$K$202,'CONSOL WITH TOTALS'!$M$202:$P$202,'CONSOL WITH TOTALS'!$R$202)</c:f>
              <c:strCache>
                <c:ptCount val="11"/>
                <c:pt idx="0">
                  <c:v>K</c:v>
                </c:pt>
                <c:pt idx="1">
                  <c:v>G1</c:v>
                </c:pt>
                <c:pt idx="2">
                  <c:v>G2</c:v>
                </c:pt>
                <c:pt idx="3">
                  <c:v>G3</c:v>
                </c:pt>
                <c:pt idx="4">
                  <c:v>G4</c:v>
                </c:pt>
                <c:pt idx="5">
                  <c:v>G5</c:v>
                </c:pt>
                <c:pt idx="6">
                  <c:v>G6</c:v>
                </c:pt>
                <c:pt idx="7">
                  <c:v>G7</c:v>
                </c:pt>
                <c:pt idx="8">
                  <c:v>G8</c:v>
                </c:pt>
                <c:pt idx="9">
                  <c:v>G9</c:v>
                </c:pt>
                <c:pt idx="10">
                  <c:v>G10</c:v>
                </c:pt>
              </c:strCache>
            </c:strRef>
          </c:cat>
          <c:val>
            <c:numRef>
              <c:f>('CONSOL WITH TOTALS'!$F$208:$K$208,'CONSOL WITH TOTALS'!$M$208:$P$208,'CONSOL WITH TOTALS'!$R$208)</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2480-4DEF-82CA-14657FFDB6CA}"/>
            </c:ext>
          </c:extLst>
        </c:ser>
        <c:dLbls>
          <c:showLegendKey val="0"/>
          <c:showVal val="0"/>
          <c:showCatName val="0"/>
          <c:showSerName val="0"/>
          <c:showPercent val="0"/>
          <c:showBubbleSize val="0"/>
        </c:dLbls>
        <c:gapWidth val="150"/>
        <c:axId val="128621952"/>
        <c:axId val="128627840"/>
      </c:barChart>
      <c:catAx>
        <c:axId val="128621952"/>
        <c:scaling>
          <c:orientation val="minMax"/>
        </c:scaling>
        <c:delete val="0"/>
        <c:axPos val="b"/>
        <c:numFmt formatCode="General" sourceLinked="0"/>
        <c:majorTickMark val="out"/>
        <c:minorTickMark val="none"/>
        <c:tickLblPos val="nextTo"/>
        <c:txPr>
          <a:bodyPr/>
          <a:lstStyle/>
          <a:p>
            <a:pPr>
              <a:defRPr b="1"/>
            </a:pPr>
            <a:endParaRPr lang="en-US"/>
          </a:p>
        </c:txPr>
        <c:crossAx val="128627840"/>
        <c:crosses val="autoZero"/>
        <c:auto val="1"/>
        <c:lblAlgn val="ctr"/>
        <c:lblOffset val="100"/>
        <c:noMultiLvlLbl val="0"/>
      </c:catAx>
      <c:valAx>
        <c:axId val="128627840"/>
        <c:scaling>
          <c:orientation val="minMax"/>
        </c:scaling>
        <c:delete val="0"/>
        <c:axPos val="l"/>
        <c:numFmt formatCode="General" sourceLinked="1"/>
        <c:majorTickMark val="out"/>
        <c:minorTickMark val="none"/>
        <c:tickLblPos val="nextTo"/>
        <c:crossAx val="128621952"/>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TOTALS'!$F$202:$K$202,'CONSOL WITH TOTALS'!$M$202:$P$202,'CONSOL WITH TOTALS'!$R$202)</c:f>
              <c:strCache>
                <c:ptCount val="11"/>
                <c:pt idx="0">
                  <c:v>K</c:v>
                </c:pt>
                <c:pt idx="1">
                  <c:v>G1</c:v>
                </c:pt>
                <c:pt idx="2">
                  <c:v>G2</c:v>
                </c:pt>
                <c:pt idx="3">
                  <c:v>G3</c:v>
                </c:pt>
                <c:pt idx="4">
                  <c:v>G4</c:v>
                </c:pt>
                <c:pt idx="5">
                  <c:v>G5</c:v>
                </c:pt>
                <c:pt idx="6">
                  <c:v>G6</c:v>
                </c:pt>
                <c:pt idx="7">
                  <c:v>G7</c:v>
                </c:pt>
                <c:pt idx="8">
                  <c:v>G8</c:v>
                </c:pt>
                <c:pt idx="9">
                  <c:v>G9</c:v>
                </c:pt>
                <c:pt idx="10">
                  <c:v>G10</c:v>
                </c:pt>
              </c:strCache>
            </c:strRef>
          </c:cat>
          <c:val>
            <c:numRef>
              <c:f>('CONSOL WITH TOTALS'!$F$211:$K$211,'CONSOL WITH TOTALS'!$M$211:$P$211,'CONSOL WITH TOTALS'!$R$211)</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2D6F-47CD-BC6E-E27C4E50DE8B}"/>
            </c:ext>
          </c:extLst>
        </c:ser>
        <c:dLbls>
          <c:showLegendKey val="0"/>
          <c:showVal val="0"/>
          <c:showCatName val="0"/>
          <c:showSerName val="0"/>
          <c:showPercent val="0"/>
          <c:showBubbleSize val="0"/>
        </c:dLbls>
        <c:gapWidth val="150"/>
        <c:axId val="128647936"/>
        <c:axId val="128649472"/>
      </c:barChart>
      <c:catAx>
        <c:axId val="128647936"/>
        <c:scaling>
          <c:orientation val="minMax"/>
        </c:scaling>
        <c:delete val="0"/>
        <c:axPos val="b"/>
        <c:numFmt formatCode="General" sourceLinked="0"/>
        <c:majorTickMark val="out"/>
        <c:minorTickMark val="none"/>
        <c:tickLblPos val="nextTo"/>
        <c:txPr>
          <a:bodyPr/>
          <a:lstStyle/>
          <a:p>
            <a:pPr>
              <a:defRPr b="1"/>
            </a:pPr>
            <a:endParaRPr lang="en-US"/>
          </a:p>
        </c:txPr>
        <c:crossAx val="128649472"/>
        <c:crosses val="autoZero"/>
        <c:auto val="1"/>
        <c:lblAlgn val="ctr"/>
        <c:lblOffset val="100"/>
        <c:noMultiLvlLbl val="0"/>
      </c:catAx>
      <c:valAx>
        <c:axId val="128649472"/>
        <c:scaling>
          <c:orientation val="minMax"/>
        </c:scaling>
        <c:delete val="0"/>
        <c:axPos val="l"/>
        <c:numFmt formatCode="General" sourceLinked="1"/>
        <c:majorTickMark val="out"/>
        <c:minorTickMark val="none"/>
        <c:tickLblPos val="nextTo"/>
        <c:crossAx val="128647936"/>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TOTALS'!$F$202:$K$202,'CONSOL WITH TOTALS'!$M$202:$P$202,'CONSOL WITH TOTALS'!$R$202)</c:f>
              <c:strCache>
                <c:ptCount val="11"/>
                <c:pt idx="0">
                  <c:v>K</c:v>
                </c:pt>
                <c:pt idx="1">
                  <c:v>G1</c:v>
                </c:pt>
                <c:pt idx="2">
                  <c:v>G2</c:v>
                </c:pt>
                <c:pt idx="3">
                  <c:v>G3</c:v>
                </c:pt>
                <c:pt idx="4">
                  <c:v>G4</c:v>
                </c:pt>
                <c:pt idx="5">
                  <c:v>G5</c:v>
                </c:pt>
                <c:pt idx="6">
                  <c:v>G6</c:v>
                </c:pt>
                <c:pt idx="7">
                  <c:v>G7</c:v>
                </c:pt>
                <c:pt idx="8">
                  <c:v>G8</c:v>
                </c:pt>
                <c:pt idx="9">
                  <c:v>G9</c:v>
                </c:pt>
                <c:pt idx="10">
                  <c:v>G10</c:v>
                </c:pt>
              </c:strCache>
            </c:strRef>
          </c:cat>
          <c:val>
            <c:numRef>
              <c:f>('CONSOL WITH TOTALS'!$F$214:$K$214,'CONSOL WITH TOTALS'!$M$214:$P$214,'CONSOL WITH TOTALS'!$R$214)</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EDA6-4829-B07A-D323B6294F45}"/>
            </c:ext>
          </c:extLst>
        </c:ser>
        <c:dLbls>
          <c:showLegendKey val="0"/>
          <c:showVal val="0"/>
          <c:showCatName val="0"/>
          <c:showSerName val="0"/>
          <c:showPercent val="0"/>
          <c:showBubbleSize val="0"/>
        </c:dLbls>
        <c:gapWidth val="150"/>
        <c:axId val="128690048"/>
        <c:axId val="128691584"/>
      </c:barChart>
      <c:catAx>
        <c:axId val="128690048"/>
        <c:scaling>
          <c:orientation val="minMax"/>
        </c:scaling>
        <c:delete val="0"/>
        <c:axPos val="b"/>
        <c:numFmt formatCode="General" sourceLinked="0"/>
        <c:majorTickMark val="out"/>
        <c:minorTickMark val="none"/>
        <c:tickLblPos val="nextTo"/>
        <c:txPr>
          <a:bodyPr/>
          <a:lstStyle/>
          <a:p>
            <a:pPr>
              <a:defRPr b="1"/>
            </a:pPr>
            <a:endParaRPr lang="en-US"/>
          </a:p>
        </c:txPr>
        <c:crossAx val="128691584"/>
        <c:crosses val="autoZero"/>
        <c:auto val="1"/>
        <c:lblAlgn val="ctr"/>
        <c:lblOffset val="100"/>
        <c:noMultiLvlLbl val="0"/>
      </c:catAx>
      <c:valAx>
        <c:axId val="128691584"/>
        <c:scaling>
          <c:orientation val="minMax"/>
        </c:scaling>
        <c:delete val="0"/>
        <c:axPos val="l"/>
        <c:numFmt formatCode="General" sourceLinked="1"/>
        <c:majorTickMark val="out"/>
        <c:minorTickMark val="none"/>
        <c:tickLblPos val="nextTo"/>
        <c:crossAx val="128690048"/>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TOTALS'!$F$202:$K$202,'CONSOL WITH TOTALS'!$M$202:$P$202,'CONSOL WITH TOTALS'!$R$202)</c:f>
              <c:strCache>
                <c:ptCount val="11"/>
                <c:pt idx="0">
                  <c:v>K</c:v>
                </c:pt>
                <c:pt idx="1">
                  <c:v>G1</c:v>
                </c:pt>
                <c:pt idx="2">
                  <c:v>G2</c:v>
                </c:pt>
                <c:pt idx="3">
                  <c:v>G3</c:v>
                </c:pt>
                <c:pt idx="4">
                  <c:v>G4</c:v>
                </c:pt>
                <c:pt idx="5">
                  <c:v>G5</c:v>
                </c:pt>
                <c:pt idx="6">
                  <c:v>G6</c:v>
                </c:pt>
                <c:pt idx="7">
                  <c:v>G7</c:v>
                </c:pt>
                <c:pt idx="8">
                  <c:v>G8</c:v>
                </c:pt>
                <c:pt idx="9">
                  <c:v>G9</c:v>
                </c:pt>
                <c:pt idx="10">
                  <c:v>G10</c:v>
                </c:pt>
              </c:strCache>
            </c:strRef>
          </c:cat>
          <c:val>
            <c:numRef>
              <c:f>('CONSOL WITH TOTALS'!$F$217:$K$217,'CONSOL WITH TOTALS'!$M$217:$P$217,'CONSOL WITH TOTALS'!$R$217)</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AD25-4376-BFDA-AF16206EFA8B}"/>
            </c:ext>
          </c:extLst>
        </c:ser>
        <c:dLbls>
          <c:showLegendKey val="0"/>
          <c:showVal val="0"/>
          <c:showCatName val="0"/>
          <c:showSerName val="0"/>
          <c:showPercent val="0"/>
          <c:showBubbleSize val="0"/>
        </c:dLbls>
        <c:gapWidth val="150"/>
        <c:axId val="128703488"/>
        <c:axId val="128725760"/>
      </c:barChart>
      <c:catAx>
        <c:axId val="128703488"/>
        <c:scaling>
          <c:orientation val="minMax"/>
        </c:scaling>
        <c:delete val="0"/>
        <c:axPos val="b"/>
        <c:numFmt formatCode="General" sourceLinked="0"/>
        <c:majorTickMark val="out"/>
        <c:minorTickMark val="none"/>
        <c:tickLblPos val="nextTo"/>
        <c:txPr>
          <a:bodyPr/>
          <a:lstStyle/>
          <a:p>
            <a:pPr>
              <a:defRPr b="1"/>
            </a:pPr>
            <a:endParaRPr lang="en-US"/>
          </a:p>
        </c:txPr>
        <c:crossAx val="128725760"/>
        <c:crosses val="autoZero"/>
        <c:auto val="1"/>
        <c:lblAlgn val="ctr"/>
        <c:lblOffset val="100"/>
        <c:noMultiLvlLbl val="0"/>
      </c:catAx>
      <c:valAx>
        <c:axId val="128725760"/>
        <c:scaling>
          <c:orientation val="minMax"/>
        </c:scaling>
        <c:delete val="0"/>
        <c:axPos val="l"/>
        <c:numFmt formatCode="General" sourceLinked="1"/>
        <c:majorTickMark val="out"/>
        <c:minorTickMark val="none"/>
        <c:tickLblPos val="nextTo"/>
        <c:crossAx val="128703488"/>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TOTALS'!$B$220:$B$221</c:f>
              <c:strCache>
                <c:ptCount val="2"/>
                <c:pt idx="0">
                  <c:v>No. of  Instructional Supervision conducted by School Head (ref: baseline/target set by SDO)</c:v>
                </c:pt>
                <c:pt idx="1">
                  <c:v>No. of Teachers/ School Head  with utilized IPPD/SPPD/RPMS Development Plan</c:v>
                </c:pt>
              </c:strCache>
            </c:strRef>
          </c:cat>
          <c:val>
            <c:numRef>
              <c:f>'CONSOL WITH TOTALS'!$C$220:$C$221</c:f>
              <c:numCache>
                <c:formatCode>General</c:formatCode>
                <c:ptCount val="2"/>
              </c:numCache>
            </c:numRef>
          </c:val>
          <c:extLst>
            <c:ext xmlns:c16="http://schemas.microsoft.com/office/drawing/2014/chart" uri="{C3380CC4-5D6E-409C-BE32-E72D297353CC}">
              <c16:uniqueId val="{00000000-1E1D-4267-A98F-CD4746AA73BC}"/>
            </c:ext>
          </c:extLst>
        </c:ser>
        <c:ser>
          <c:idx val="2"/>
          <c:order val="1"/>
          <c:invertIfNegative val="0"/>
          <c:cat>
            <c:strRef>
              <c:f>'CONSOL WITH TOTALS'!$B$220:$B$221</c:f>
              <c:strCache>
                <c:ptCount val="2"/>
                <c:pt idx="0">
                  <c:v>No. of  Instructional Supervision conducted by School Head (ref: baseline/target set by SDO)</c:v>
                </c:pt>
                <c:pt idx="1">
                  <c:v>No. of Teachers/ School Head  with utilized IPPD/SPPD/RPMS Development Plan</c:v>
                </c:pt>
              </c:strCache>
            </c:strRef>
          </c:cat>
          <c:val>
            <c:numRef>
              <c:f>'CONSOL WITH TOTALS'!$D$220:$D$221</c:f>
              <c:numCache>
                <c:formatCode>General</c:formatCode>
                <c:ptCount val="2"/>
              </c:numCache>
            </c:numRef>
          </c:val>
          <c:extLst>
            <c:ext xmlns:c16="http://schemas.microsoft.com/office/drawing/2014/chart" uri="{C3380CC4-5D6E-409C-BE32-E72D297353CC}">
              <c16:uniqueId val="{00000001-1E1D-4267-A98F-CD4746AA73BC}"/>
            </c:ext>
          </c:extLst>
        </c:ser>
        <c:ser>
          <c:idx val="1"/>
          <c:order val="2"/>
          <c:invertIfNegative val="0"/>
          <c:cat>
            <c:strRef>
              <c:f>'CONSOL WITH TOTALS'!$B$220:$B$221</c:f>
              <c:strCache>
                <c:ptCount val="2"/>
                <c:pt idx="0">
                  <c:v>No. of  Instructional Supervision conducted by School Head (ref: baseline/target set by SDO)</c:v>
                </c:pt>
                <c:pt idx="1">
                  <c:v>No. of Teachers/ School Head  with utilized IPPD/SPPD/RPMS Development Plan</c:v>
                </c:pt>
              </c:strCache>
            </c:strRef>
          </c:cat>
          <c:val>
            <c:numRef>
              <c:f>'CONSOL WITH TOTALS'!$E$220:$E$221</c:f>
              <c:numCache>
                <c:formatCode>General</c:formatCode>
                <c:ptCount val="2"/>
              </c:numCache>
            </c:numRef>
          </c:val>
          <c:extLst>
            <c:ext xmlns:c16="http://schemas.microsoft.com/office/drawing/2014/chart" uri="{C3380CC4-5D6E-409C-BE32-E72D297353CC}">
              <c16:uniqueId val="{00000002-1E1D-4267-A98F-CD4746AA73BC}"/>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TOTALS'!$B$220:$B$221</c:f>
              <c:strCache>
                <c:ptCount val="2"/>
                <c:pt idx="0">
                  <c:v>No. of  Instructional Supervision conducted by School Head (ref: baseline/target set by SDO)</c:v>
                </c:pt>
                <c:pt idx="1">
                  <c:v>No. of Teachers/ School Head  with utilized IPPD/SPPD/RPMS Development Plan</c:v>
                </c:pt>
              </c:strCache>
            </c:strRef>
          </c:cat>
          <c:val>
            <c:numRef>
              <c:f>'CONSOL WITH TOTALS'!$F$220:$F$221</c:f>
              <c:numCache>
                <c:formatCode>General</c:formatCode>
                <c:ptCount val="2"/>
                <c:pt idx="0">
                  <c:v>0</c:v>
                </c:pt>
                <c:pt idx="1">
                  <c:v>0</c:v>
                </c:pt>
              </c:numCache>
            </c:numRef>
          </c:val>
          <c:extLst>
            <c:ext xmlns:c16="http://schemas.microsoft.com/office/drawing/2014/chart" uri="{C3380CC4-5D6E-409C-BE32-E72D297353CC}">
              <c16:uniqueId val="{00000003-1E1D-4267-A98F-CD4746AA73BC}"/>
            </c:ext>
          </c:extLst>
        </c:ser>
        <c:dLbls>
          <c:showLegendKey val="0"/>
          <c:showVal val="0"/>
          <c:showCatName val="0"/>
          <c:showSerName val="0"/>
          <c:showPercent val="0"/>
          <c:showBubbleSize val="0"/>
        </c:dLbls>
        <c:gapWidth val="150"/>
        <c:axId val="127171968"/>
        <c:axId val="127186048"/>
      </c:barChart>
      <c:catAx>
        <c:axId val="127171968"/>
        <c:scaling>
          <c:orientation val="minMax"/>
        </c:scaling>
        <c:delete val="0"/>
        <c:axPos val="b"/>
        <c:numFmt formatCode="General" sourceLinked="0"/>
        <c:majorTickMark val="out"/>
        <c:minorTickMark val="none"/>
        <c:tickLblPos val="nextTo"/>
        <c:txPr>
          <a:bodyPr/>
          <a:lstStyle/>
          <a:p>
            <a:pPr>
              <a:defRPr b="1"/>
            </a:pPr>
            <a:endParaRPr lang="en-US"/>
          </a:p>
        </c:txPr>
        <c:crossAx val="127186048"/>
        <c:crosses val="autoZero"/>
        <c:auto val="1"/>
        <c:lblAlgn val="ctr"/>
        <c:lblOffset val="100"/>
        <c:noMultiLvlLbl val="0"/>
      </c:catAx>
      <c:valAx>
        <c:axId val="127186048"/>
        <c:scaling>
          <c:orientation val="minMax"/>
        </c:scaling>
        <c:delete val="0"/>
        <c:axPos val="l"/>
        <c:numFmt formatCode="General" sourceLinked="1"/>
        <c:majorTickMark val="out"/>
        <c:minorTickMark val="none"/>
        <c:tickLblPos val="nextTo"/>
        <c:crossAx val="127171968"/>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TOTALS'!$C$223:$I$223</c:f>
              <c:strCache>
                <c:ptCount val="7"/>
                <c:pt idx="0">
                  <c:v>SPED/K</c:v>
                </c:pt>
                <c:pt idx="1">
                  <c:v>G-1</c:v>
                </c:pt>
                <c:pt idx="2">
                  <c:v>G-2</c:v>
                </c:pt>
                <c:pt idx="3">
                  <c:v>G-3</c:v>
                </c:pt>
                <c:pt idx="4">
                  <c:v>G-4</c:v>
                </c:pt>
                <c:pt idx="5">
                  <c:v>G-5</c:v>
                </c:pt>
                <c:pt idx="6">
                  <c:v>G-6</c:v>
                </c:pt>
              </c:strCache>
            </c:strRef>
          </c:cat>
          <c:val>
            <c:numRef>
              <c:f>'CONSOL WITH TOTALS'!$C$224:$I$224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56E7-4517-80B8-B99694EA489C}"/>
            </c:ext>
          </c:extLst>
        </c:ser>
        <c:dLbls>
          <c:showLegendKey val="0"/>
          <c:showVal val="0"/>
          <c:showCatName val="0"/>
          <c:showSerName val="0"/>
          <c:showPercent val="0"/>
          <c:showBubbleSize val="0"/>
        </c:dLbls>
        <c:gapWidth val="150"/>
        <c:axId val="128758528"/>
        <c:axId val="128760064"/>
      </c:barChart>
      <c:catAx>
        <c:axId val="128758528"/>
        <c:scaling>
          <c:orientation val="minMax"/>
        </c:scaling>
        <c:delete val="0"/>
        <c:axPos val="b"/>
        <c:numFmt formatCode="General" sourceLinked="0"/>
        <c:majorTickMark val="out"/>
        <c:minorTickMark val="none"/>
        <c:tickLblPos val="nextTo"/>
        <c:txPr>
          <a:bodyPr/>
          <a:lstStyle/>
          <a:p>
            <a:pPr>
              <a:defRPr b="1"/>
            </a:pPr>
            <a:endParaRPr lang="en-US"/>
          </a:p>
        </c:txPr>
        <c:crossAx val="128760064"/>
        <c:crosses val="autoZero"/>
        <c:auto val="1"/>
        <c:lblAlgn val="ctr"/>
        <c:lblOffset val="100"/>
        <c:noMultiLvlLbl val="0"/>
      </c:catAx>
      <c:valAx>
        <c:axId val="128760064"/>
        <c:scaling>
          <c:orientation val="minMax"/>
        </c:scaling>
        <c:delete val="0"/>
        <c:axPos val="l"/>
        <c:numFmt formatCode="General" sourceLinked="1"/>
        <c:majorTickMark val="out"/>
        <c:minorTickMark val="none"/>
        <c:tickLblPos val="nextTo"/>
        <c:crossAx val="128758528"/>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TOTALS'!$J$223:$K$223,'CONSOL WITH TOTALS'!$M$223:$P$223,'CONSOL WITH TOTALS'!$R$223:$S$223)</c:f>
              <c:strCache>
                <c:ptCount val="8"/>
                <c:pt idx="0">
                  <c:v>Eng</c:v>
                </c:pt>
                <c:pt idx="1">
                  <c:v>Sci</c:v>
                </c:pt>
                <c:pt idx="2">
                  <c:v>Math</c:v>
                </c:pt>
                <c:pt idx="3">
                  <c:v>Fil</c:v>
                </c:pt>
                <c:pt idx="4">
                  <c:v>AP</c:v>
                </c:pt>
                <c:pt idx="5">
                  <c:v>EsP</c:v>
                </c:pt>
                <c:pt idx="6">
                  <c:v>MAPEH</c:v>
                </c:pt>
                <c:pt idx="7">
                  <c:v>TLE</c:v>
                </c:pt>
              </c:strCache>
            </c:strRef>
          </c:cat>
          <c:val>
            <c:numRef>
              <c:f>('CONSOL WITH TOTALS'!$J$224:$K$224,'CONSOL WITH TOTALS'!$M$224:$P$224,'CONSOL WITH TOTALS'!$R$224:$S$224)</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BAC0-41B7-B9D2-476AF1A60A4C}"/>
            </c:ext>
          </c:extLst>
        </c:ser>
        <c:dLbls>
          <c:showLegendKey val="0"/>
          <c:showVal val="0"/>
          <c:showCatName val="0"/>
          <c:showSerName val="0"/>
          <c:showPercent val="0"/>
          <c:showBubbleSize val="0"/>
        </c:dLbls>
        <c:gapWidth val="150"/>
        <c:axId val="127076224"/>
        <c:axId val="127077760"/>
      </c:barChart>
      <c:catAx>
        <c:axId val="127076224"/>
        <c:scaling>
          <c:orientation val="minMax"/>
        </c:scaling>
        <c:delete val="0"/>
        <c:axPos val="b"/>
        <c:numFmt formatCode="General" sourceLinked="0"/>
        <c:majorTickMark val="out"/>
        <c:minorTickMark val="none"/>
        <c:tickLblPos val="nextTo"/>
        <c:txPr>
          <a:bodyPr/>
          <a:lstStyle/>
          <a:p>
            <a:pPr>
              <a:defRPr b="1"/>
            </a:pPr>
            <a:endParaRPr lang="en-US"/>
          </a:p>
        </c:txPr>
        <c:crossAx val="127077760"/>
        <c:crosses val="autoZero"/>
        <c:auto val="1"/>
        <c:lblAlgn val="ctr"/>
        <c:lblOffset val="100"/>
        <c:noMultiLvlLbl val="0"/>
      </c:catAx>
      <c:valAx>
        <c:axId val="127077760"/>
        <c:scaling>
          <c:orientation val="minMax"/>
        </c:scaling>
        <c:delete val="0"/>
        <c:axPos val="l"/>
        <c:numFmt formatCode="General" sourceLinked="1"/>
        <c:majorTickMark val="out"/>
        <c:minorTickMark val="none"/>
        <c:tickLblPos val="nextTo"/>
        <c:crossAx val="127076224"/>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TOTALS'!$C$228:$I$228</c:f>
              <c:strCache>
                <c:ptCount val="7"/>
                <c:pt idx="0">
                  <c:v>SPED/K</c:v>
                </c:pt>
                <c:pt idx="1">
                  <c:v>G-1</c:v>
                </c:pt>
                <c:pt idx="2">
                  <c:v>G-2</c:v>
                </c:pt>
                <c:pt idx="3">
                  <c:v>G-3</c:v>
                </c:pt>
                <c:pt idx="4">
                  <c:v>G-4</c:v>
                </c:pt>
                <c:pt idx="5">
                  <c:v>G-5</c:v>
                </c:pt>
                <c:pt idx="6">
                  <c:v>G-6</c:v>
                </c:pt>
              </c:strCache>
            </c:strRef>
          </c:cat>
          <c:val>
            <c:numRef>
              <c:f>'CONSOL WITH TOTALS'!$C$229:$I$229</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6533-43CC-BA31-814FBE5E044B}"/>
            </c:ext>
          </c:extLst>
        </c:ser>
        <c:dLbls>
          <c:showLegendKey val="0"/>
          <c:showVal val="0"/>
          <c:showCatName val="0"/>
          <c:showSerName val="0"/>
          <c:showPercent val="0"/>
          <c:showBubbleSize val="0"/>
        </c:dLbls>
        <c:gapWidth val="150"/>
        <c:axId val="127110144"/>
        <c:axId val="127116032"/>
      </c:barChart>
      <c:catAx>
        <c:axId val="127110144"/>
        <c:scaling>
          <c:orientation val="minMax"/>
        </c:scaling>
        <c:delete val="0"/>
        <c:axPos val="b"/>
        <c:numFmt formatCode="General" sourceLinked="0"/>
        <c:majorTickMark val="out"/>
        <c:minorTickMark val="none"/>
        <c:tickLblPos val="nextTo"/>
        <c:txPr>
          <a:bodyPr/>
          <a:lstStyle/>
          <a:p>
            <a:pPr>
              <a:defRPr b="1"/>
            </a:pPr>
            <a:endParaRPr lang="en-US"/>
          </a:p>
        </c:txPr>
        <c:crossAx val="127116032"/>
        <c:crosses val="autoZero"/>
        <c:auto val="1"/>
        <c:lblAlgn val="ctr"/>
        <c:lblOffset val="100"/>
        <c:noMultiLvlLbl val="0"/>
      </c:catAx>
      <c:valAx>
        <c:axId val="127116032"/>
        <c:scaling>
          <c:orientation val="minMax"/>
        </c:scaling>
        <c:delete val="0"/>
        <c:axPos val="l"/>
        <c:numFmt formatCode="General" sourceLinked="1"/>
        <c:majorTickMark val="out"/>
        <c:minorTickMark val="none"/>
        <c:tickLblPos val="nextTo"/>
        <c:crossAx val="127110144"/>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TOTALS'!$J$228:$K$228,'CONSOL WITH TOTALS'!$M$228:$P$228,'CONSOL WITH TOTALS'!$R$228:$S$228)</c:f>
              <c:strCache>
                <c:ptCount val="8"/>
                <c:pt idx="0">
                  <c:v>Eng</c:v>
                </c:pt>
                <c:pt idx="1">
                  <c:v>Sci</c:v>
                </c:pt>
                <c:pt idx="2">
                  <c:v>Math</c:v>
                </c:pt>
                <c:pt idx="3">
                  <c:v>Fil</c:v>
                </c:pt>
                <c:pt idx="4">
                  <c:v>AP</c:v>
                </c:pt>
                <c:pt idx="5">
                  <c:v>EsP</c:v>
                </c:pt>
                <c:pt idx="6">
                  <c:v>MAPEH</c:v>
                </c:pt>
                <c:pt idx="7">
                  <c:v>TLE</c:v>
                </c:pt>
              </c:strCache>
            </c:strRef>
          </c:cat>
          <c:val>
            <c:numRef>
              <c:f>('CONSOL WITH TOTALS'!$J$229:$K$229,'CONSOL WITH TOTALS'!$M$229:$P$229,'CONSOL WITH TOTALS'!$R$229:$S$229)</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6589-4332-BC5C-B85B3343E3A8}"/>
            </c:ext>
          </c:extLst>
        </c:ser>
        <c:dLbls>
          <c:showLegendKey val="0"/>
          <c:showVal val="0"/>
          <c:showCatName val="0"/>
          <c:showSerName val="0"/>
          <c:showPercent val="0"/>
          <c:showBubbleSize val="0"/>
        </c:dLbls>
        <c:gapWidth val="150"/>
        <c:axId val="127210624"/>
        <c:axId val="127212160"/>
      </c:barChart>
      <c:catAx>
        <c:axId val="127210624"/>
        <c:scaling>
          <c:orientation val="minMax"/>
        </c:scaling>
        <c:delete val="0"/>
        <c:axPos val="b"/>
        <c:numFmt formatCode="General" sourceLinked="0"/>
        <c:majorTickMark val="out"/>
        <c:minorTickMark val="none"/>
        <c:tickLblPos val="nextTo"/>
        <c:txPr>
          <a:bodyPr/>
          <a:lstStyle/>
          <a:p>
            <a:pPr>
              <a:defRPr b="1"/>
            </a:pPr>
            <a:endParaRPr lang="en-US"/>
          </a:p>
        </c:txPr>
        <c:crossAx val="127212160"/>
        <c:crosses val="autoZero"/>
        <c:auto val="1"/>
        <c:lblAlgn val="ctr"/>
        <c:lblOffset val="100"/>
        <c:noMultiLvlLbl val="0"/>
      </c:catAx>
      <c:valAx>
        <c:axId val="127212160"/>
        <c:scaling>
          <c:orientation val="minMax"/>
        </c:scaling>
        <c:delete val="0"/>
        <c:axPos val="l"/>
        <c:numFmt formatCode="General" sourceLinked="1"/>
        <c:majorTickMark val="out"/>
        <c:minorTickMark val="none"/>
        <c:tickLblPos val="nextTo"/>
        <c:crossAx val="127210624"/>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TOTALS'!$C$233:$I$233</c:f>
              <c:strCache>
                <c:ptCount val="7"/>
                <c:pt idx="0">
                  <c:v>SPED/K</c:v>
                </c:pt>
                <c:pt idx="1">
                  <c:v>G-1</c:v>
                </c:pt>
                <c:pt idx="2">
                  <c:v>G-2</c:v>
                </c:pt>
                <c:pt idx="3">
                  <c:v>G-3</c:v>
                </c:pt>
                <c:pt idx="4">
                  <c:v>G-4</c:v>
                </c:pt>
                <c:pt idx="5">
                  <c:v>G-5</c:v>
                </c:pt>
                <c:pt idx="6">
                  <c:v>G-6</c:v>
                </c:pt>
              </c:strCache>
            </c:strRef>
          </c:cat>
          <c:val>
            <c:numRef>
              <c:f>'CONSOL WITH TOTALS'!$C$234:$I$234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3A5-4588-BFEE-A7E717451162}"/>
            </c:ext>
          </c:extLst>
        </c:ser>
        <c:dLbls>
          <c:showLegendKey val="0"/>
          <c:showVal val="0"/>
          <c:showCatName val="0"/>
          <c:showSerName val="0"/>
          <c:showPercent val="0"/>
          <c:showBubbleSize val="0"/>
        </c:dLbls>
        <c:gapWidth val="150"/>
        <c:axId val="127240448"/>
        <c:axId val="127246336"/>
      </c:barChart>
      <c:catAx>
        <c:axId val="127240448"/>
        <c:scaling>
          <c:orientation val="minMax"/>
        </c:scaling>
        <c:delete val="0"/>
        <c:axPos val="b"/>
        <c:numFmt formatCode="General" sourceLinked="0"/>
        <c:majorTickMark val="out"/>
        <c:minorTickMark val="none"/>
        <c:tickLblPos val="nextTo"/>
        <c:txPr>
          <a:bodyPr/>
          <a:lstStyle/>
          <a:p>
            <a:pPr>
              <a:defRPr b="1"/>
            </a:pPr>
            <a:endParaRPr lang="en-US"/>
          </a:p>
        </c:txPr>
        <c:crossAx val="127246336"/>
        <c:crosses val="autoZero"/>
        <c:auto val="1"/>
        <c:lblAlgn val="ctr"/>
        <c:lblOffset val="100"/>
        <c:noMultiLvlLbl val="0"/>
      </c:catAx>
      <c:valAx>
        <c:axId val="127246336"/>
        <c:scaling>
          <c:orientation val="minMax"/>
        </c:scaling>
        <c:delete val="0"/>
        <c:axPos val="l"/>
        <c:numFmt formatCode="General" sourceLinked="1"/>
        <c:majorTickMark val="out"/>
        <c:minorTickMark val="none"/>
        <c:tickLblPos val="nextTo"/>
        <c:crossAx val="127240448"/>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TOTALS'!$J$233:$K$233,'CONSOL WITH TOTALS'!$M$233:$P$233,'CONSOL WITH TOTALS'!$R$233:$S$233)</c:f>
              <c:strCache>
                <c:ptCount val="8"/>
                <c:pt idx="0">
                  <c:v>Eng</c:v>
                </c:pt>
                <c:pt idx="1">
                  <c:v>Sci</c:v>
                </c:pt>
                <c:pt idx="2">
                  <c:v>Math</c:v>
                </c:pt>
                <c:pt idx="3">
                  <c:v>Fil</c:v>
                </c:pt>
                <c:pt idx="4">
                  <c:v>AP</c:v>
                </c:pt>
                <c:pt idx="5">
                  <c:v>EsP</c:v>
                </c:pt>
                <c:pt idx="6">
                  <c:v>MAPEH</c:v>
                </c:pt>
                <c:pt idx="7">
                  <c:v>TLE</c:v>
                </c:pt>
              </c:strCache>
            </c:strRef>
          </c:cat>
          <c:val>
            <c:numRef>
              <c:f>('CONSOL WITH TOTALS'!$J$234:$K$234,'CONSOL WITH TOTALS'!$M$234:$P$234,'CONSOL WITH TOTALS'!$R$234:$S$234)</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D0FE-424F-A398-E94CE80B0C95}"/>
            </c:ext>
          </c:extLst>
        </c:ser>
        <c:dLbls>
          <c:showLegendKey val="0"/>
          <c:showVal val="0"/>
          <c:showCatName val="0"/>
          <c:showSerName val="0"/>
          <c:showPercent val="0"/>
          <c:showBubbleSize val="0"/>
        </c:dLbls>
        <c:gapWidth val="150"/>
        <c:axId val="128400768"/>
        <c:axId val="128406656"/>
      </c:barChart>
      <c:catAx>
        <c:axId val="128400768"/>
        <c:scaling>
          <c:orientation val="minMax"/>
        </c:scaling>
        <c:delete val="0"/>
        <c:axPos val="b"/>
        <c:numFmt formatCode="General" sourceLinked="0"/>
        <c:majorTickMark val="out"/>
        <c:minorTickMark val="none"/>
        <c:tickLblPos val="nextTo"/>
        <c:txPr>
          <a:bodyPr/>
          <a:lstStyle/>
          <a:p>
            <a:pPr>
              <a:defRPr b="1"/>
            </a:pPr>
            <a:endParaRPr lang="en-US"/>
          </a:p>
        </c:txPr>
        <c:crossAx val="128406656"/>
        <c:crosses val="autoZero"/>
        <c:auto val="1"/>
        <c:lblAlgn val="ctr"/>
        <c:lblOffset val="100"/>
        <c:noMultiLvlLbl val="0"/>
      </c:catAx>
      <c:valAx>
        <c:axId val="128406656"/>
        <c:scaling>
          <c:orientation val="minMax"/>
        </c:scaling>
        <c:delete val="0"/>
        <c:axPos val="l"/>
        <c:numFmt formatCode="General" sourceLinked="1"/>
        <c:majorTickMark val="out"/>
        <c:minorTickMark val="none"/>
        <c:tickLblPos val="nextTo"/>
        <c:crossAx val="128400768"/>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TOTALS'!$C$238:$I$238</c:f>
              <c:strCache>
                <c:ptCount val="7"/>
                <c:pt idx="0">
                  <c:v>SPED/K</c:v>
                </c:pt>
                <c:pt idx="1">
                  <c:v>G-1</c:v>
                </c:pt>
                <c:pt idx="2">
                  <c:v>G-2</c:v>
                </c:pt>
                <c:pt idx="3">
                  <c:v>G-3</c:v>
                </c:pt>
                <c:pt idx="4">
                  <c:v>G-4</c:v>
                </c:pt>
                <c:pt idx="5">
                  <c:v>G-5</c:v>
                </c:pt>
                <c:pt idx="6">
                  <c:v>G-6</c:v>
                </c:pt>
              </c:strCache>
            </c:strRef>
          </c:cat>
          <c:val>
            <c:numRef>
              <c:f>'CONSOL WITH TOTALS'!$C$239:$I$239</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4A75-42D8-BB53-5FA4A5C0A3BF}"/>
            </c:ext>
          </c:extLst>
        </c:ser>
        <c:dLbls>
          <c:showLegendKey val="0"/>
          <c:showVal val="0"/>
          <c:showCatName val="0"/>
          <c:showSerName val="0"/>
          <c:showPercent val="0"/>
          <c:showBubbleSize val="0"/>
        </c:dLbls>
        <c:gapWidth val="150"/>
        <c:axId val="128420096"/>
        <c:axId val="128425984"/>
      </c:barChart>
      <c:catAx>
        <c:axId val="128420096"/>
        <c:scaling>
          <c:orientation val="minMax"/>
        </c:scaling>
        <c:delete val="0"/>
        <c:axPos val="b"/>
        <c:numFmt formatCode="General" sourceLinked="0"/>
        <c:majorTickMark val="out"/>
        <c:minorTickMark val="none"/>
        <c:tickLblPos val="nextTo"/>
        <c:txPr>
          <a:bodyPr/>
          <a:lstStyle/>
          <a:p>
            <a:pPr>
              <a:defRPr b="1"/>
            </a:pPr>
            <a:endParaRPr lang="en-US"/>
          </a:p>
        </c:txPr>
        <c:crossAx val="128425984"/>
        <c:crosses val="autoZero"/>
        <c:auto val="1"/>
        <c:lblAlgn val="ctr"/>
        <c:lblOffset val="100"/>
        <c:noMultiLvlLbl val="0"/>
      </c:catAx>
      <c:valAx>
        <c:axId val="128425984"/>
        <c:scaling>
          <c:orientation val="minMax"/>
        </c:scaling>
        <c:delete val="0"/>
        <c:axPos val="l"/>
        <c:numFmt formatCode="General" sourceLinked="1"/>
        <c:majorTickMark val="out"/>
        <c:minorTickMark val="none"/>
        <c:tickLblPos val="nextTo"/>
        <c:crossAx val="128420096"/>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TOTALS'!$J$238:$K$238,'CONSOL WITH TOTALS'!$M$238:$P$238,'CONSOL WITH TOTALS'!$R$238:$S$238)</c:f>
              <c:strCache>
                <c:ptCount val="8"/>
                <c:pt idx="0">
                  <c:v>Eng</c:v>
                </c:pt>
                <c:pt idx="1">
                  <c:v>Sci</c:v>
                </c:pt>
                <c:pt idx="2">
                  <c:v>Math</c:v>
                </c:pt>
                <c:pt idx="3">
                  <c:v>Fil</c:v>
                </c:pt>
                <c:pt idx="4">
                  <c:v>AP</c:v>
                </c:pt>
                <c:pt idx="5">
                  <c:v>EsP</c:v>
                </c:pt>
                <c:pt idx="6">
                  <c:v>MAPEH</c:v>
                </c:pt>
                <c:pt idx="7">
                  <c:v>TLE</c:v>
                </c:pt>
              </c:strCache>
            </c:strRef>
          </c:cat>
          <c:val>
            <c:numRef>
              <c:f>('CONSOL WITH TOTALS'!$J$239:$K$239,'CONSOL WITH TOTALS'!$M$239:$P$239,'CONSOL WITH TOTALS'!$R$239:$S$239)</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85B1-4934-9BFC-0516539D1E93}"/>
            </c:ext>
          </c:extLst>
        </c:ser>
        <c:dLbls>
          <c:showLegendKey val="0"/>
          <c:showVal val="0"/>
          <c:showCatName val="0"/>
          <c:showSerName val="0"/>
          <c:showPercent val="0"/>
          <c:showBubbleSize val="0"/>
        </c:dLbls>
        <c:gapWidth val="150"/>
        <c:axId val="128433536"/>
        <c:axId val="128443520"/>
      </c:barChart>
      <c:catAx>
        <c:axId val="128433536"/>
        <c:scaling>
          <c:orientation val="minMax"/>
        </c:scaling>
        <c:delete val="0"/>
        <c:axPos val="b"/>
        <c:numFmt formatCode="General" sourceLinked="0"/>
        <c:majorTickMark val="out"/>
        <c:minorTickMark val="none"/>
        <c:tickLblPos val="nextTo"/>
        <c:txPr>
          <a:bodyPr/>
          <a:lstStyle/>
          <a:p>
            <a:pPr>
              <a:defRPr b="1"/>
            </a:pPr>
            <a:endParaRPr lang="en-US"/>
          </a:p>
        </c:txPr>
        <c:crossAx val="128443520"/>
        <c:crosses val="autoZero"/>
        <c:auto val="1"/>
        <c:lblAlgn val="ctr"/>
        <c:lblOffset val="100"/>
        <c:noMultiLvlLbl val="0"/>
      </c:catAx>
      <c:valAx>
        <c:axId val="128443520"/>
        <c:scaling>
          <c:orientation val="minMax"/>
        </c:scaling>
        <c:delete val="0"/>
        <c:axPos val="l"/>
        <c:numFmt formatCode="General" sourceLinked="1"/>
        <c:majorTickMark val="out"/>
        <c:minorTickMark val="none"/>
        <c:tickLblPos val="nextTo"/>
        <c:crossAx val="128433536"/>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TOTALS'!$C$243:$C$245</c:f>
              <c:strCache>
                <c:ptCount val="3"/>
                <c:pt idx="0">
                  <c:v>In Good Condition</c:v>
                </c:pt>
                <c:pt idx="1">
                  <c:v>For Repair</c:v>
                </c:pt>
                <c:pt idx="2">
                  <c:v>Condemnable</c:v>
                </c:pt>
              </c:strCache>
            </c:strRef>
          </c:cat>
          <c:val>
            <c:numRef>
              <c:f>'CONSOL WITH TOTALS'!$D$243:$D$245</c:f>
              <c:numCache>
                <c:formatCode>General</c:formatCode>
                <c:ptCount val="3"/>
              </c:numCache>
            </c:numRef>
          </c:val>
          <c:extLst>
            <c:ext xmlns:c16="http://schemas.microsoft.com/office/drawing/2014/chart" uri="{C3380CC4-5D6E-409C-BE32-E72D297353CC}">
              <c16:uniqueId val="{00000000-3635-4943-A12F-27D9DFB03F93}"/>
            </c:ext>
          </c:extLst>
        </c:ser>
        <c:ser>
          <c:idx val="1"/>
          <c:order val="1"/>
          <c:invertIfNegative val="0"/>
          <c:cat>
            <c:strRef>
              <c:f>'CONSOL WITH TOTALS'!$C$243:$C$245</c:f>
              <c:strCache>
                <c:ptCount val="3"/>
                <c:pt idx="0">
                  <c:v>In Good Condition</c:v>
                </c:pt>
                <c:pt idx="1">
                  <c:v>For Repair</c:v>
                </c:pt>
                <c:pt idx="2">
                  <c:v>Condemnable</c:v>
                </c:pt>
              </c:strCache>
            </c:strRef>
          </c:cat>
          <c:val>
            <c:numRef>
              <c:f>'CONSOL WITH TOTALS'!$E$243:$E$245</c:f>
              <c:numCache>
                <c:formatCode>General</c:formatCode>
                <c:ptCount val="3"/>
              </c:numCache>
            </c:numRef>
          </c:val>
          <c:extLst>
            <c:ext xmlns:c16="http://schemas.microsoft.com/office/drawing/2014/chart" uri="{C3380CC4-5D6E-409C-BE32-E72D297353CC}">
              <c16:uniqueId val="{00000001-3635-4943-A12F-27D9DFB03F93}"/>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TOTALS'!$C$243:$C$245</c:f>
              <c:strCache>
                <c:ptCount val="3"/>
                <c:pt idx="0">
                  <c:v>In Good Condition</c:v>
                </c:pt>
                <c:pt idx="1">
                  <c:v>For Repair</c:v>
                </c:pt>
                <c:pt idx="2">
                  <c:v>Condemnable</c:v>
                </c:pt>
              </c:strCache>
            </c:strRef>
          </c:cat>
          <c:val>
            <c:numRef>
              <c:f>'CONSOL WITH TOTALS'!$F$243:$F$245</c:f>
              <c:numCache>
                <c:formatCode>General</c:formatCode>
                <c:ptCount val="3"/>
                <c:pt idx="0">
                  <c:v>0</c:v>
                </c:pt>
                <c:pt idx="1">
                  <c:v>0</c:v>
                </c:pt>
                <c:pt idx="2">
                  <c:v>0</c:v>
                </c:pt>
              </c:numCache>
            </c:numRef>
          </c:val>
          <c:extLst>
            <c:ext xmlns:c16="http://schemas.microsoft.com/office/drawing/2014/chart" uri="{C3380CC4-5D6E-409C-BE32-E72D297353CC}">
              <c16:uniqueId val="{00000002-3635-4943-A12F-27D9DFB03F93}"/>
            </c:ext>
          </c:extLst>
        </c:ser>
        <c:dLbls>
          <c:showLegendKey val="0"/>
          <c:showVal val="0"/>
          <c:showCatName val="0"/>
          <c:showSerName val="0"/>
          <c:showPercent val="0"/>
          <c:showBubbleSize val="0"/>
        </c:dLbls>
        <c:gapWidth val="150"/>
        <c:axId val="128490112"/>
        <c:axId val="128504192"/>
      </c:barChart>
      <c:catAx>
        <c:axId val="128490112"/>
        <c:scaling>
          <c:orientation val="minMax"/>
        </c:scaling>
        <c:delete val="0"/>
        <c:axPos val="b"/>
        <c:numFmt formatCode="General" sourceLinked="0"/>
        <c:majorTickMark val="out"/>
        <c:minorTickMark val="none"/>
        <c:tickLblPos val="nextTo"/>
        <c:txPr>
          <a:bodyPr/>
          <a:lstStyle/>
          <a:p>
            <a:pPr>
              <a:defRPr b="1"/>
            </a:pPr>
            <a:endParaRPr lang="en-US"/>
          </a:p>
        </c:txPr>
        <c:crossAx val="128504192"/>
        <c:crosses val="autoZero"/>
        <c:auto val="1"/>
        <c:lblAlgn val="ctr"/>
        <c:lblOffset val="100"/>
        <c:noMultiLvlLbl val="0"/>
      </c:catAx>
      <c:valAx>
        <c:axId val="128504192"/>
        <c:scaling>
          <c:orientation val="minMax"/>
        </c:scaling>
        <c:delete val="0"/>
        <c:axPos val="l"/>
        <c:numFmt formatCode="General" sourceLinked="1"/>
        <c:majorTickMark val="out"/>
        <c:minorTickMark val="none"/>
        <c:tickLblPos val="nextTo"/>
        <c:crossAx val="128490112"/>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TOTALS'!$B$246:$B$255</c:f>
              <c:strCache>
                <c:ptCount val="10"/>
                <c:pt idx="0">
                  <c:v>No. of Comfort Rooms</c:v>
                </c:pt>
                <c:pt idx="1">
                  <c:v>No. of Armchairs</c:v>
                </c:pt>
                <c:pt idx="2">
                  <c:v>No. of Monoblock Chairs</c:v>
                </c:pt>
                <c:pt idx="3">
                  <c:v>No. of Pupils Tablets and Chairs</c:v>
                </c:pt>
                <c:pt idx="4">
                  <c:v>No. of   Teacher's Table and Chair (by set)</c:v>
                </c:pt>
                <c:pt idx="5">
                  <c:v>No. of  Functional  Library</c:v>
                </c:pt>
                <c:pt idx="6">
                  <c:v>No. of  Science  Laboratories</c:v>
                </c:pt>
                <c:pt idx="7">
                  <c:v>No. of  TLE  Laboratories for different specializations</c:v>
                </c:pt>
                <c:pt idx="8">
                  <c:v>No. of ICT Laboratories</c:v>
                </c:pt>
                <c:pt idx="9">
                  <c:v>No. of  e- Classrooms </c:v>
                </c:pt>
              </c:strCache>
            </c:strRef>
          </c:cat>
          <c:val>
            <c:numRef>
              <c:f>'CONSOL WITH TOTALS'!$C$246:$C$255</c:f>
              <c:numCache>
                <c:formatCode>General</c:formatCode>
                <c:ptCount val="10"/>
              </c:numCache>
            </c:numRef>
          </c:val>
          <c:extLst>
            <c:ext xmlns:c16="http://schemas.microsoft.com/office/drawing/2014/chart" uri="{C3380CC4-5D6E-409C-BE32-E72D297353CC}">
              <c16:uniqueId val="{00000000-6E4D-4BFA-B803-C2588D668D01}"/>
            </c:ext>
          </c:extLst>
        </c:ser>
        <c:ser>
          <c:idx val="1"/>
          <c:order val="1"/>
          <c:invertIfNegative val="0"/>
          <c:cat>
            <c:strRef>
              <c:f>'CONSOL WITH TOTALS'!$B$246:$B$255</c:f>
              <c:strCache>
                <c:ptCount val="10"/>
                <c:pt idx="0">
                  <c:v>No. of Comfort Rooms</c:v>
                </c:pt>
                <c:pt idx="1">
                  <c:v>No. of Armchairs</c:v>
                </c:pt>
                <c:pt idx="2">
                  <c:v>No. of Monoblock Chairs</c:v>
                </c:pt>
                <c:pt idx="3">
                  <c:v>No. of Pupils Tablets and Chairs</c:v>
                </c:pt>
                <c:pt idx="4">
                  <c:v>No. of   Teacher's Table and Chair (by set)</c:v>
                </c:pt>
                <c:pt idx="5">
                  <c:v>No. of  Functional  Library</c:v>
                </c:pt>
                <c:pt idx="6">
                  <c:v>No. of  Science  Laboratories</c:v>
                </c:pt>
                <c:pt idx="7">
                  <c:v>No. of  TLE  Laboratories for different specializations</c:v>
                </c:pt>
                <c:pt idx="8">
                  <c:v>No. of ICT Laboratories</c:v>
                </c:pt>
                <c:pt idx="9">
                  <c:v>No. of  e- Classrooms </c:v>
                </c:pt>
              </c:strCache>
            </c:strRef>
          </c:cat>
          <c:val>
            <c:numRef>
              <c:f>'CONSOL WITH TOTALS'!$D$246:$D$255</c:f>
              <c:numCache>
                <c:formatCode>General</c:formatCode>
                <c:ptCount val="10"/>
              </c:numCache>
            </c:numRef>
          </c:val>
          <c:extLst>
            <c:ext xmlns:c16="http://schemas.microsoft.com/office/drawing/2014/chart" uri="{C3380CC4-5D6E-409C-BE32-E72D297353CC}">
              <c16:uniqueId val="{00000001-6E4D-4BFA-B803-C2588D668D01}"/>
            </c:ext>
          </c:extLst>
        </c:ser>
        <c:ser>
          <c:idx val="2"/>
          <c:order val="2"/>
          <c:invertIfNegative val="0"/>
          <c:cat>
            <c:strRef>
              <c:f>'CONSOL WITH TOTALS'!$B$246:$B$255</c:f>
              <c:strCache>
                <c:ptCount val="10"/>
                <c:pt idx="0">
                  <c:v>No. of Comfort Rooms</c:v>
                </c:pt>
                <c:pt idx="1">
                  <c:v>No. of Armchairs</c:v>
                </c:pt>
                <c:pt idx="2">
                  <c:v>No. of Monoblock Chairs</c:v>
                </c:pt>
                <c:pt idx="3">
                  <c:v>No. of Pupils Tablets and Chairs</c:v>
                </c:pt>
                <c:pt idx="4">
                  <c:v>No. of   Teacher's Table and Chair (by set)</c:v>
                </c:pt>
                <c:pt idx="5">
                  <c:v>No. of  Functional  Library</c:v>
                </c:pt>
                <c:pt idx="6">
                  <c:v>No. of  Science  Laboratories</c:v>
                </c:pt>
                <c:pt idx="7">
                  <c:v>No. of  TLE  Laboratories for different specializations</c:v>
                </c:pt>
                <c:pt idx="8">
                  <c:v>No. of ICT Laboratories</c:v>
                </c:pt>
                <c:pt idx="9">
                  <c:v>No. of  e- Classrooms </c:v>
                </c:pt>
              </c:strCache>
            </c:strRef>
          </c:cat>
          <c:val>
            <c:numRef>
              <c:f>'CONSOL WITH TOTALS'!$E$246:$E$255</c:f>
              <c:numCache>
                <c:formatCode>General</c:formatCode>
                <c:ptCount val="10"/>
              </c:numCache>
            </c:numRef>
          </c:val>
          <c:extLst>
            <c:ext xmlns:c16="http://schemas.microsoft.com/office/drawing/2014/chart" uri="{C3380CC4-5D6E-409C-BE32-E72D297353CC}">
              <c16:uniqueId val="{00000002-6E4D-4BFA-B803-C2588D668D01}"/>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TOTALS'!$B$246:$B$255</c:f>
              <c:strCache>
                <c:ptCount val="10"/>
                <c:pt idx="0">
                  <c:v>No. of Comfort Rooms</c:v>
                </c:pt>
                <c:pt idx="1">
                  <c:v>No. of Armchairs</c:v>
                </c:pt>
                <c:pt idx="2">
                  <c:v>No. of Monoblock Chairs</c:v>
                </c:pt>
                <c:pt idx="3">
                  <c:v>No. of Pupils Tablets and Chairs</c:v>
                </c:pt>
                <c:pt idx="4">
                  <c:v>No. of   Teacher's Table and Chair (by set)</c:v>
                </c:pt>
                <c:pt idx="5">
                  <c:v>No. of  Functional  Library</c:v>
                </c:pt>
                <c:pt idx="6">
                  <c:v>No. of  Science  Laboratories</c:v>
                </c:pt>
                <c:pt idx="7">
                  <c:v>No. of  TLE  Laboratories for different specializations</c:v>
                </c:pt>
                <c:pt idx="8">
                  <c:v>No. of ICT Laboratories</c:v>
                </c:pt>
                <c:pt idx="9">
                  <c:v>No. of  e- Classrooms </c:v>
                </c:pt>
              </c:strCache>
            </c:strRef>
          </c:cat>
          <c:val>
            <c:numRef>
              <c:f>'CONSOL WITH TOTALS'!$F$246:$F$255</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E4D-4BFA-B803-C2588D668D01}"/>
            </c:ext>
          </c:extLst>
        </c:ser>
        <c:dLbls>
          <c:showLegendKey val="0"/>
          <c:showVal val="0"/>
          <c:showCatName val="0"/>
          <c:showSerName val="0"/>
          <c:showPercent val="0"/>
          <c:showBubbleSize val="0"/>
        </c:dLbls>
        <c:gapWidth val="150"/>
        <c:axId val="128535168"/>
        <c:axId val="128545152"/>
      </c:barChart>
      <c:catAx>
        <c:axId val="128535168"/>
        <c:scaling>
          <c:orientation val="minMax"/>
        </c:scaling>
        <c:delete val="0"/>
        <c:axPos val="b"/>
        <c:numFmt formatCode="General" sourceLinked="0"/>
        <c:majorTickMark val="out"/>
        <c:minorTickMark val="none"/>
        <c:tickLblPos val="nextTo"/>
        <c:txPr>
          <a:bodyPr/>
          <a:lstStyle/>
          <a:p>
            <a:pPr>
              <a:defRPr b="1"/>
            </a:pPr>
            <a:endParaRPr lang="en-US"/>
          </a:p>
        </c:txPr>
        <c:crossAx val="128545152"/>
        <c:crosses val="autoZero"/>
        <c:auto val="1"/>
        <c:lblAlgn val="ctr"/>
        <c:lblOffset val="100"/>
        <c:noMultiLvlLbl val="0"/>
      </c:catAx>
      <c:valAx>
        <c:axId val="128545152"/>
        <c:scaling>
          <c:orientation val="minMax"/>
        </c:scaling>
        <c:delete val="0"/>
        <c:axPos val="l"/>
        <c:numFmt formatCode="General" sourceLinked="1"/>
        <c:majorTickMark val="out"/>
        <c:minorTickMark val="none"/>
        <c:tickLblPos val="nextTo"/>
        <c:crossAx val="128535168"/>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TOTALS'!$C$256:$C$260</c:f>
              <c:strCache>
                <c:ptCount val="5"/>
                <c:pt idx="0">
                  <c:v>Outstanding (O)</c:v>
                </c:pt>
                <c:pt idx="1">
                  <c:v>Very Satisfactory(VS)</c:v>
                </c:pt>
                <c:pt idx="2">
                  <c:v>Satisfactory (S)</c:v>
                </c:pt>
                <c:pt idx="3">
                  <c:v>Unsatisfactory (US)</c:v>
                </c:pt>
                <c:pt idx="4">
                  <c:v>Poor (P)</c:v>
                </c:pt>
              </c:strCache>
            </c:strRef>
          </c:cat>
          <c:val>
            <c:numRef>
              <c:f>'CONSOL WITH TOTALS'!$D$256:$D$260</c:f>
              <c:numCache>
                <c:formatCode>General</c:formatCode>
                <c:ptCount val="5"/>
              </c:numCache>
            </c:numRef>
          </c:val>
          <c:extLst>
            <c:ext xmlns:c16="http://schemas.microsoft.com/office/drawing/2014/chart" uri="{C3380CC4-5D6E-409C-BE32-E72D297353CC}">
              <c16:uniqueId val="{00000000-2C54-4BD3-BCEA-9E41A6DF69CF}"/>
            </c:ext>
          </c:extLst>
        </c:ser>
        <c:ser>
          <c:idx val="1"/>
          <c:order val="1"/>
          <c:invertIfNegative val="0"/>
          <c:cat>
            <c:strRef>
              <c:f>'CONSOL WITH TOTALS'!$C$256:$C$260</c:f>
              <c:strCache>
                <c:ptCount val="5"/>
                <c:pt idx="0">
                  <c:v>Outstanding (O)</c:v>
                </c:pt>
                <c:pt idx="1">
                  <c:v>Very Satisfactory(VS)</c:v>
                </c:pt>
                <c:pt idx="2">
                  <c:v>Satisfactory (S)</c:v>
                </c:pt>
                <c:pt idx="3">
                  <c:v>Unsatisfactory (US)</c:v>
                </c:pt>
                <c:pt idx="4">
                  <c:v>Poor (P)</c:v>
                </c:pt>
              </c:strCache>
            </c:strRef>
          </c:cat>
          <c:val>
            <c:numRef>
              <c:f>'CONSOL WITH TOTALS'!$E$256:$E$260</c:f>
              <c:numCache>
                <c:formatCode>General</c:formatCode>
                <c:ptCount val="5"/>
              </c:numCache>
            </c:numRef>
          </c:val>
          <c:extLst>
            <c:ext xmlns:c16="http://schemas.microsoft.com/office/drawing/2014/chart" uri="{C3380CC4-5D6E-409C-BE32-E72D297353CC}">
              <c16:uniqueId val="{00000001-2C54-4BD3-BCEA-9E41A6DF69CF}"/>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TOTALS'!$C$256:$C$260</c:f>
              <c:strCache>
                <c:ptCount val="5"/>
                <c:pt idx="0">
                  <c:v>Outstanding (O)</c:v>
                </c:pt>
                <c:pt idx="1">
                  <c:v>Very Satisfactory(VS)</c:v>
                </c:pt>
                <c:pt idx="2">
                  <c:v>Satisfactory (S)</c:v>
                </c:pt>
                <c:pt idx="3">
                  <c:v>Unsatisfactory (US)</c:v>
                </c:pt>
                <c:pt idx="4">
                  <c:v>Poor (P)</c:v>
                </c:pt>
              </c:strCache>
            </c:strRef>
          </c:cat>
          <c:val>
            <c:numRef>
              <c:f>'CONSOL WITH TOTALS'!$F$256:$F$260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2C54-4BD3-BCEA-9E41A6DF69CF}"/>
            </c:ext>
          </c:extLst>
        </c:ser>
        <c:dLbls>
          <c:showLegendKey val="0"/>
          <c:showVal val="0"/>
          <c:showCatName val="0"/>
          <c:showSerName val="0"/>
          <c:showPercent val="0"/>
          <c:showBubbleSize val="0"/>
        </c:dLbls>
        <c:gapWidth val="150"/>
        <c:axId val="128563072"/>
        <c:axId val="128564608"/>
      </c:barChart>
      <c:catAx>
        <c:axId val="128563072"/>
        <c:scaling>
          <c:orientation val="minMax"/>
        </c:scaling>
        <c:delete val="0"/>
        <c:axPos val="b"/>
        <c:numFmt formatCode="General" sourceLinked="0"/>
        <c:majorTickMark val="out"/>
        <c:minorTickMark val="none"/>
        <c:tickLblPos val="nextTo"/>
        <c:txPr>
          <a:bodyPr/>
          <a:lstStyle/>
          <a:p>
            <a:pPr>
              <a:defRPr b="1"/>
            </a:pPr>
            <a:endParaRPr lang="en-US"/>
          </a:p>
        </c:txPr>
        <c:crossAx val="128564608"/>
        <c:crosses val="autoZero"/>
        <c:auto val="1"/>
        <c:lblAlgn val="ctr"/>
        <c:lblOffset val="100"/>
        <c:noMultiLvlLbl val="0"/>
      </c:catAx>
      <c:valAx>
        <c:axId val="128564608"/>
        <c:scaling>
          <c:orientation val="minMax"/>
        </c:scaling>
        <c:delete val="0"/>
        <c:axPos val="l"/>
        <c:numFmt formatCode="General" sourceLinked="1"/>
        <c:majorTickMark val="out"/>
        <c:minorTickMark val="none"/>
        <c:tickLblPos val="nextTo"/>
        <c:crossAx val="128563072"/>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TOTALS'!$B$261:$B$262</c:f>
              <c:strCache>
                <c:ptCount val="2"/>
                <c:pt idx="0">
                  <c:v>No. of teachers with very satisfactory Classroom Management</c:v>
                </c:pt>
                <c:pt idx="1">
                  <c:v>No. of teachers with very satisfactory Records Management</c:v>
                </c:pt>
              </c:strCache>
            </c:strRef>
          </c:cat>
          <c:val>
            <c:numRef>
              <c:f>'CONSOL WITH TOTALS'!$C$261:$C$262</c:f>
              <c:numCache>
                <c:formatCode>General</c:formatCode>
                <c:ptCount val="2"/>
              </c:numCache>
            </c:numRef>
          </c:val>
          <c:extLst>
            <c:ext xmlns:c16="http://schemas.microsoft.com/office/drawing/2014/chart" uri="{C3380CC4-5D6E-409C-BE32-E72D297353CC}">
              <c16:uniqueId val="{00000000-D9B8-4A5D-A862-5C7CD5A998E2}"/>
            </c:ext>
          </c:extLst>
        </c:ser>
        <c:ser>
          <c:idx val="1"/>
          <c:order val="1"/>
          <c:invertIfNegative val="0"/>
          <c:cat>
            <c:strRef>
              <c:f>'CONSOL WITH TOTALS'!$B$261:$B$262</c:f>
              <c:strCache>
                <c:ptCount val="2"/>
                <c:pt idx="0">
                  <c:v>No. of teachers with very satisfactory Classroom Management</c:v>
                </c:pt>
                <c:pt idx="1">
                  <c:v>No. of teachers with very satisfactory Records Management</c:v>
                </c:pt>
              </c:strCache>
            </c:strRef>
          </c:cat>
          <c:val>
            <c:numRef>
              <c:f>'CONSOL WITH TOTALS'!$D$261:$D$262</c:f>
              <c:numCache>
                <c:formatCode>General</c:formatCode>
                <c:ptCount val="2"/>
              </c:numCache>
            </c:numRef>
          </c:val>
          <c:extLst>
            <c:ext xmlns:c16="http://schemas.microsoft.com/office/drawing/2014/chart" uri="{C3380CC4-5D6E-409C-BE32-E72D297353CC}">
              <c16:uniqueId val="{00000001-D9B8-4A5D-A862-5C7CD5A998E2}"/>
            </c:ext>
          </c:extLst>
        </c:ser>
        <c:ser>
          <c:idx val="2"/>
          <c:order val="2"/>
          <c:invertIfNegative val="0"/>
          <c:cat>
            <c:strRef>
              <c:f>'CONSOL WITH TOTALS'!$B$261:$B$262</c:f>
              <c:strCache>
                <c:ptCount val="2"/>
                <c:pt idx="0">
                  <c:v>No. of teachers with very satisfactory Classroom Management</c:v>
                </c:pt>
                <c:pt idx="1">
                  <c:v>No. of teachers with very satisfactory Records Management</c:v>
                </c:pt>
              </c:strCache>
            </c:strRef>
          </c:cat>
          <c:val>
            <c:numRef>
              <c:f>'CONSOL WITH TOTALS'!$E$261:$E$262</c:f>
              <c:numCache>
                <c:formatCode>General</c:formatCode>
                <c:ptCount val="2"/>
              </c:numCache>
            </c:numRef>
          </c:val>
          <c:extLst>
            <c:ext xmlns:c16="http://schemas.microsoft.com/office/drawing/2014/chart" uri="{C3380CC4-5D6E-409C-BE32-E72D297353CC}">
              <c16:uniqueId val="{00000002-D9B8-4A5D-A862-5C7CD5A998E2}"/>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TOTALS'!$B$261:$B$262</c:f>
              <c:strCache>
                <c:ptCount val="2"/>
                <c:pt idx="0">
                  <c:v>No. of teachers with very satisfactory Classroom Management</c:v>
                </c:pt>
                <c:pt idx="1">
                  <c:v>No. of teachers with very satisfactory Records Management</c:v>
                </c:pt>
              </c:strCache>
            </c:strRef>
          </c:cat>
          <c:val>
            <c:numRef>
              <c:f>'CONSOL WITH TOTALS'!$F$261:$F$262</c:f>
              <c:numCache>
                <c:formatCode>General</c:formatCode>
                <c:ptCount val="2"/>
                <c:pt idx="0">
                  <c:v>0</c:v>
                </c:pt>
                <c:pt idx="1">
                  <c:v>0</c:v>
                </c:pt>
              </c:numCache>
            </c:numRef>
          </c:val>
          <c:extLst>
            <c:ext xmlns:c16="http://schemas.microsoft.com/office/drawing/2014/chart" uri="{C3380CC4-5D6E-409C-BE32-E72D297353CC}">
              <c16:uniqueId val="{00000003-D9B8-4A5D-A862-5C7CD5A998E2}"/>
            </c:ext>
          </c:extLst>
        </c:ser>
        <c:dLbls>
          <c:showLegendKey val="0"/>
          <c:showVal val="0"/>
          <c:showCatName val="0"/>
          <c:showSerName val="0"/>
          <c:showPercent val="0"/>
          <c:showBubbleSize val="0"/>
        </c:dLbls>
        <c:gapWidth val="150"/>
        <c:axId val="129140608"/>
        <c:axId val="129142144"/>
      </c:barChart>
      <c:catAx>
        <c:axId val="129140608"/>
        <c:scaling>
          <c:orientation val="minMax"/>
        </c:scaling>
        <c:delete val="0"/>
        <c:axPos val="b"/>
        <c:numFmt formatCode="General" sourceLinked="0"/>
        <c:majorTickMark val="out"/>
        <c:minorTickMark val="none"/>
        <c:tickLblPos val="nextTo"/>
        <c:txPr>
          <a:bodyPr/>
          <a:lstStyle/>
          <a:p>
            <a:pPr>
              <a:defRPr b="1"/>
            </a:pPr>
            <a:endParaRPr lang="en-US"/>
          </a:p>
        </c:txPr>
        <c:crossAx val="129142144"/>
        <c:crosses val="autoZero"/>
        <c:auto val="1"/>
        <c:lblAlgn val="ctr"/>
        <c:lblOffset val="100"/>
        <c:noMultiLvlLbl val="0"/>
      </c:catAx>
      <c:valAx>
        <c:axId val="129142144"/>
        <c:scaling>
          <c:orientation val="minMax"/>
        </c:scaling>
        <c:delete val="0"/>
        <c:axPos val="l"/>
        <c:numFmt formatCode="General" sourceLinked="1"/>
        <c:majorTickMark val="out"/>
        <c:minorTickMark val="none"/>
        <c:tickLblPos val="nextTo"/>
        <c:crossAx val="129140608"/>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TOTALS'!$B$264:$B$267</c:f>
              <c:strCache>
                <c:ptCount val="4"/>
                <c:pt idx="0">
                  <c:v>Classroom Management Implementation  </c:v>
                </c:pt>
                <c:pt idx="1">
                  <c:v>Curriculum Implementation</c:v>
                </c:pt>
                <c:pt idx="2">
                  <c:v>Teaching - Learning &amp; Assessment</c:v>
                </c:pt>
                <c:pt idx="3">
                  <c:v>Access to LRMDS</c:v>
                </c:pt>
              </c:strCache>
            </c:strRef>
          </c:cat>
          <c:val>
            <c:numRef>
              <c:f>'CONSOL WITH TOTALS'!$C$264:$C$267</c:f>
              <c:numCache>
                <c:formatCode>General</c:formatCode>
                <c:ptCount val="4"/>
              </c:numCache>
            </c:numRef>
          </c:val>
          <c:extLst>
            <c:ext xmlns:c16="http://schemas.microsoft.com/office/drawing/2014/chart" uri="{C3380CC4-5D6E-409C-BE32-E72D297353CC}">
              <c16:uniqueId val="{00000000-103C-4BB8-8E9D-90782A9AC86A}"/>
            </c:ext>
          </c:extLst>
        </c:ser>
        <c:ser>
          <c:idx val="1"/>
          <c:order val="1"/>
          <c:invertIfNegative val="0"/>
          <c:cat>
            <c:strRef>
              <c:f>'CONSOL WITH TOTALS'!$B$264:$B$267</c:f>
              <c:strCache>
                <c:ptCount val="4"/>
                <c:pt idx="0">
                  <c:v>Classroom Management Implementation  </c:v>
                </c:pt>
                <c:pt idx="1">
                  <c:v>Curriculum Implementation</c:v>
                </c:pt>
                <c:pt idx="2">
                  <c:v>Teaching - Learning &amp; Assessment</c:v>
                </c:pt>
                <c:pt idx="3">
                  <c:v>Access to LRMDS</c:v>
                </c:pt>
              </c:strCache>
            </c:strRef>
          </c:cat>
          <c:val>
            <c:numRef>
              <c:f>'CONSOL WITH TOTALS'!$D$264:$D$267</c:f>
              <c:numCache>
                <c:formatCode>General</c:formatCode>
                <c:ptCount val="4"/>
              </c:numCache>
            </c:numRef>
          </c:val>
          <c:extLst>
            <c:ext xmlns:c16="http://schemas.microsoft.com/office/drawing/2014/chart" uri="{C3380CC4-5D6E-409C-BE32-E72D297353CC}">
              <c16:uniqueId val="{00000001-103C-4BB8-8E9D-90782A9AC86A}"/>
            </c:ext>
          </c:extLst>
        </c:ser>
        <c:ser>
          <c:idx val="2"/>
          <c:order val="2"/>
          <c:invertIfNegative val="0"/>
          <c:cat>
            <c:strRef>
              <c:f>'CONSOL WITH TOTALS'!$B$264:$B$267</c:f>
              <c:strCache>
                <c:ptCount val="4"/>
                <c:pt idx="0">
                  <c:v>Classroom Management Implementation  </c:v>
                </c:pt>
                <c:pt idx="1">
                  <c:v>Curriculum Implementation</c:v>
                </c:pt>
                <c:pt idx="2">
                  <c:v>Teaching - Learning &amp; Assessment</c:v>
                </c:pt>
                <c:pt idx="3">
                  <c:v>Access to LRMDS</c:v>
                </c:pt>
              </c:strCache>
            </c:strRef>
          </c:cat>
          <c:val>
            <c:numRef>
              <c:f>'CONSOL WITH TOTALS'!$E$264:$E$267</c:f>
              <c:numCache>
                <c:formatCode>General</c:formatCode>
                <c:ptCount val="4"/>
              </c:numCache>
            </c:numRef>
          </c:val>
          <c:extLst>
            <c:ext xmlns:c16="http://schemas.microsoft.com/office/drawing/2014/chart" uri="{C3380CC4-5D6E-409C-BE32-E72D297353CC}">
              <c16:uniqueId val="{00000002-103C-4BB8-8E9D-90782A9AC86A}"/>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TOTALS'!$B$264:$B$267</c:f>
              <c:strCache>
                <c:ptCount val="4"/>
                <c:pt idx="0">
                  <c:v>Classroom Management Implementation  </c:v>
                </c:pt>
                <c:pt idx="1">
                  <c:v>Curriculum Implementation</c:v>
                </c:pt>
                <c:pt idx="2">
                  <c:v>Teaching - Learning &amp; Assessment</c:v>
                </c:pt>
                <c:pt idx="3">
                  <c:v>Access to LRMDS</c:v>
                </c:pt>
              </c:strCache>
            </c:strRef>
          </c:cat>
          <c:val>
            <c:numRef>
              <c:f>'CONSOL WITH TOTALS'!$F$264:$F$267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3-103C-4BB8-8E9D-90782A9AC86A}"/>
            </c:ext>
          </c:extLst>
        </c:ser>
        <c:dLbls>
          <c:showLegendKey val="0"/>
          <c:showVal val="0"/>
          <c:showCatName val="0"/>
          <c:showSerName val="0"/>
          <c:showPercent val="0"/>
          <c:showBubbleSize val="0"/>
        </c:dLbls>
        <c:gapWidth val="150"/>
        <c:axId val="129447808"/>
        <c:axId val="129449344"/>
      </c:barChart>
      <c:catAx>
        <c:axId val="129447808"/>
        <c:scaling>
          <c:orientation val="minMax"/>
        </c:scaling>
        <c:delete val="0"/>
        <c:axPos val="b"/>
        <c:numFmt formatCode="General" sourceLinked="0"/>
        <c:majorTickMark val="out"/>
        <c:minorTickMark val="none"/>
        <c:tickLblPos val="nextTo"/>
        <c:txPr>
          <a:bodyPr/>
          <a:lstStyle/>
          <a:p>
            <a:pPr>
              <a:defRPr b="1"/>
            </a:pPr>
            <a:endParaRPr lang="en-US"/>
          </a:p>
        </c:txPr>
        <c:crossAx val="129449344"/>
        <c:crosses val="autoZero"/>
        <c:auto val="1"/>
        <c:lblAlgn val="ctr"/>
        <c:lblOffset val="100"/>
        <c:noMultiLvlLbl val="0"/>
      </c:catAx>
      <c:valAx>
        <c:axId val="129449344"/>
        <c:scaling>
          <c:orientation val="minMax"/>
        </c:scaling>
        <c:delete val="0"/>
        <c:axPos val="l"/>
        <c:numFmt formatCode="General" sourceLinked="1"/>
        <c:majorTickMark val="out"/>
        <c:minorTickMark val="none"/>
        <c:tickLblPos val="nextTo"/>
        <c:crossAx val="129447808"/>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TOTALS'!$C$268:$C$271</c:f>
              <c:strCache>
                <c:ptCount val="4"/>
                <c:pt idx="0">
                  <c:v>SGC</c:v>
                </c:pt>
                <c:pt idx="1">
                  <c:v>PTA</c:v>
                </c:pt>
                <c:pt idx="2">
                  <c:v>Alumni</c:v>
                </c:pt>
                <c:pt idx="3">
                  <c:v>Others</c:v>
                </c:pt>
              </c:strCache>
            </c:strRef>
          </c:cat>
          <c:val>
            <c:numRef>
              <c:f>'CONSOL WITH TOTALS'!$D$268:$D$271</c:f>
              <c:numCache>
                <c:formatCode>General</c:formatCode>
                <c:ptCount val="4"/>
              </c:numCache>
            </c:numRef>
          </c:val>
          <c:extLst>
            <c:ext xmlns:c16="http://schemas.microsoft.com/office/drawing/2014/chart" uri="{C3380CC4-5D6E-409C-BE32-E72D297353CC}">
              <c16:uniqueId val="{00000000-C041-40C9-81C1-E628C2C59287}"/>
            </c:ext>
          </c:extLst>
        </c:ser>
        <c:ser>
          <c:idx val="1"/>
          <c:order val="1"/>
          <c:invertIfNegative val="0"/>
          <c:cat>
            <c:strRef>
              <c:f>'CONSOL WITH TOTALS'!$C$268:$C$271</c:f>
              <c:strCache>
                <c:ptCount val="4"/>
                <c:pt idx="0">
                  <c:v>SGC</c:v>
                </c:pt>
                <c:pt idx="1">
                  <c:v>PTA</c:v>
                </c:pt>
                <c:pt idx="2">
                  <c:v>Alumni</c:v>
                </c:pt>
                <c:pt idx="3">
                  <c:v>Others</c:v>
                </c:pt>
              </c:strCache>
            </c:strRef>
          </c:cat>
          <c:val>
            <c:numRef>
              <c:f>'CONSOL WITH TOTALS'!$E$268:$E$271</c:f>
              <c:numCache>
                <c:formatCode>General</c:formatCode>
                <c:ptCount val="4"/>
              </c:numCache>
            </c:numRef>
          </c:val>
          <c:extLst>
            <c:ext xmlns:c16="http://schemas.microsoft.com/office/drawing/2014/chart" uri="{C3380CC4-5D6E-409C-BE32-E72D297353CC}">
              <c16:uniqueId val="{00000001-C041-40C9-81C1-E628C2C59287}"/>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TOTALS'!$C$268:$C$271</c:f>
              <c:strCache>
                <c:ptCount val="4"/>
                <c:pt idx="0">
                  <c:v>SGC</c:v>
                </c:pt>
                <c:pt idx="1">
                  <c:v>PTA</c:v>
                </c:pt>
                <c:pt idx="2">
                  <c:v>Alumni</c:v>
                </c:pt>
                <c:pt idx="3">
                  <c:v>Others</c:v>
                </c:pt>
              </c:strCache>
            </c:strRef>
          </c:cat>
          <c:val>
            <c:numRef>
              <c:f>'CONSOL WITH TOTALS'!$F$268:$F$271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C041-40C9-81C1-E628C2C59287}"/>
            </c:ext>
          </c:extLst>
        </c:ser>
        <c:dLbls>
          <c:showLegendKey val="0"/>
          <c:showVal val="0"/>
          <c:showCatName val="0"/>
          <c:showSerName val="0"/>
          <c:showPercent val="0"/>
          <c:showBubbleSize val="0"/>
        </c:dLbls>
        <c:gapWidth val="150"/>
        <c:axId val="129488000"/>
        <c:axId val="129489536"/>
      </c:barChart>
      <c:catAx>
        <c:axId val="129488000"/>
        <c:scaling>
          <c:orientation val="minMax"/>
        </c:scaling>
        <c:delete val="0"/>
        <c:axPos val="b"/>
        <c:numFmt formatCode="General" sourceLinked="0"/>
        <c:majorTickMark val="out"/>
        <c:minorTickMark val="none"/>
        <c:tickLblPos val="nextTo"/>
        <c:txPr>
          <a:bodyPr/>
          <a:lstStyle/>
          <a:p>
            <a:pPr>
              <a:defRPr b="1"/>
            </a:pPr>
            <a:endParaRPr lang="en-US"/>
          </a:p>
        </c:txPr>
        <c:crossAx val="129489536"/>
        <c:crosses val="autoZero"/>
        <c:auto val="1"/>
        <c:lblAlgn val="ctr"/>
        <c:lblOffset val="100"/>
        <c:noMultiLvlLbl val="0"/>
      </c:catAx>
      <c:valAx>
        <c:axId val="129489536"/>
        <c:scaling>
          <c:orientation val="minMax"/>
        </c:scaling>
        <c:delete val="0"/>
        <c:axPos val="l"/>
        <c:numFmt formatCode="General" sourceLinked="1"/>
        <c:majorTickMark val="out"/>
        <c:minorTickMark val="none"/>
        <c:tickLblPos val="nextTo"/>
        <c:crossAx val="129488000"/>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TOTALS'!$B$272:$B$273</c:f>
              <c:strCache>
                <c:ptCount val="2"/>
                <c:pt idx="0">
                  <c:v>Number of Personnel with 100% Attendance </c:v>
                </c:pt>
                <c:pt idx="1">
                  <c:v>No.of recognized Best Practices documented and replicated within the school or shared within Schools Division </c:v>
                </c:pt>
              </c:strCache>
            </c:strRef>
          </c:cat>
          <c:val>
            <c:numRef>
              <c:f>'CONSOL WITH TOTALS'!$C$272:$C$273</c:f>
              <c:numCache>
                <c:formatCode>General</c:formatCode>
                <c:ptCount val="2"/>
              </c:numCache>
            </c:numRef>
          </c:val>
          <c:extLst>
            <c:ext xmlns:c16="http://schemas.microsoft.com/office/drawing/2014/chart" uri="{C3380CC4-5D6E-409C-BE32-E72D297353CC}">
              <c16:uniqueId val="{00000000-3797-4F7A-A647-7EF72C838AEE}"/>
            </c:ext>
          </c:extLst>
        </c:ser>
        <c:ser>
          <c:idx val="1"/>
          <c:order val="1"/>
          <c:invertIfNegative val="0"/>
          <c:cat>
            <c:strRef>
              <c:f>'CONSOL WITH TOTALS'!$B$272:$B$273</c:f>
              <c:strCache>
                <c:ptCount val="2"/>
                <c:pt idx="0">
                  <c:v>Number of Personnel with 100% Attendance </c:v>
                </c:pt>
                <c:pt idx="1">
                  <c:v>No.of recognized Best Practices documented and replicated within the school or shared within Schools Division </c:v>
                </c:pt>
              </c:strCache>
            </c:strRef>
          </c:cat>
          <c:val>
            <c:numRef>
              <c:f>'CONSOL WITH TOTALS'!$D$272:$D$273</c:f>
              <c:numCache>
                <c:formatCode>General</c:formatCode>
                <c:ptCount val="2"/>
              </c:numCache>
            </c:numRef>
          </c:val>
          <c:extLst>
            <c:ext xmlns:c16="http://schemas.microsoft.com/office/drawing/2014/chart" uri="{C3380CC4-5D6E-409C-BE32-E72D297353CC}">
              <c16:uniqueId val="{00000001-3797-4F7A-A647-7EF72C838AEE}"/>
            </c:ext>
          </c:extLst>
        </c:ser>
        <c:ser>
          <c:idx val="2"/>
          <c:order val="2"/>
          <c:invertIfNegative val="0"/>
          <c:cat>
            <c:strRef>
              <c:f>'CONSOL WITH TOTALS'!$B$272:$B$273</c:f>
              <c:strCache>
                <c:ptCount val="2"/>
                <c:pt idx="0">
                  <c:v>Number of Personnel with 100% Attendance </c:v>
                </c:pt>
                <c:pt idx="1">
                  <c:v>No.of recognized Best Practices documented and replicated within the school or shared within Schools Division </c:v>
                </c:pt>
              </c:strCache>
            </c:strRef>
          </c:cat>
          <c:val>
            <c:numRef>
              <c:f>'CONSOL WITH TOTALS'!$E$272:$E$273</c:f>
              <c:numCache>
                <c:formatCode>General</c:formatCode>
                <c:ptCount val="2"/>
              </c:numCache>
            </c:numRef>
          </c:val>
          <c:extLst>
            <c:ext xmlns:c16="http://schemas.microsoft.com/office/drawing/2014/chart" uri="{C3380CC4-5D6E-409C-BE32-E72D297353CC}">
              <c16:uniqueId val="{00000002-3797-4F7A-A647-7EF72C838AEE}"/>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TOTALS'!$B$272:$B$273</c:f>
              <c:strCache>
                <c:ptCount val="2"/>
                <c:pt idx="0">
                  <c:v>Number of Personnel with 100% Attendance </c:v>
                </c:pt>
                <c:pt idx="1">
                  <c:v>No.of recognized Best Practices documented and replicated within the school or shared within Schools Division </c:v>
                </c:pt>
              </c:strCache>
            </c:strRef>
          </c:cat>
          <c:val>
            <c:numRef>
              <c:f>'CONSOL WITH TOTALS'!$F$272:$F$273</c:f>
              <c:numCache>
                <c:formatCode>General</c:formatCode>
                <c:ptCount val="2"/>
                <c:pt idx="0">
                  <c:v>0</c:v>
                </c:pt>
                <c:pt idx="1">
                  <c:v>0</c:v>
                </c:pt>
              </c:numCache>
            </c:numRef>
          </c:val>
          <c:extLst>
            <c:ext xmlns:c16="http://schemas.microsoft.com/office/drawing/2014/chart" uri="{C3380CC4-5D6E-409C-BE32-E72D297353CC}">
              <c16:uniqueId val="{00000003-3797-4F7A-A647-7EF72C838AEE}"/>
            </c:ext>
          </c:extLst>
        </c:ser>
        <c:dLbls>
          <c:showLegendKey val="0"/>
          <c:showVal val="0"/>
          <c:showCatName val="0"/>
          <c:showSerName val="0"/>
          <c:showPercent val="0"/>
          <c:showBubbleSize val="0"/>
        </c:dLbls>
        <c:gapWidth val="150"/>
        <c:axId val="129553536"/>
        <c:axId val="129555072"/>
      </c:barChart>
      <c:catAx>
        <c:axId val="129553536"/>
        <c:scaling>
          <c:orientation val="minMax"/>
        </c:scaling>
        <c:delete val="0"/>
        <c:axPos val="b"/>
        <c:numFmt formatCode="General" sourceLinked="0"/>
        <c:majorTickMark val="out"/>
        <c:minorTickMark val="none"/>
        <c:tickLblPos val="nextTo"/>
        <c:txPr>
          <a:bodyPr/>
          <a:lstStyle/>
          <a:p>
            <a:pPr>
              <a:defRPr b="1"/>
            </a:pPr>
            <a:endParaRPr lang="en-US"/>
          </a:p>
        </c:txPr>
        <c:crossAx val="129555072"/>
        <c:crosses val="autoZero"/>
        <c:auto val="1"/>
        <c:lblAlgn val="ctr"/>
        <c:lblOffset val="100"/>
        <c:noMultiLvlLbl val="0"/>
      </c:catAx>
      <c:valAx>
        <c:axId val="129555072"/>
        <c:scaling>
          <c:orientation val="minMax"/>
        </c:scaling>
        <c:delete val="0"/>
        <c:axPos val="l"/>
        <c:numFmt formatCode="General" sourceLinked="1"/>
        <c:majorTickMark val="out"/>
        <c:minorTickMark val="none"/>
        <c:tickLblPos val="nextTo"/>
        <c:crossAx val="129553536"/>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TOTALS'!$D$274,'CONSOL WITH TOTALS'!$H$274,'CONSOL WITH TOTALS'!$N$274)</c:f>
              <c:strCache>
                <c:ptCount val="3"/>
                <c:pt idx="0">
                  <c:v>Child-friendly School</c:v>
                </c:pt>
                <c:pt idx="1">
                  <c:v>Outstanding Child-Friendly School</c:v>
                </c:pt>
                <c:pt idx="2">
                  <c:v>Very Outstanding Child-Friendly School</c:v>
                </c:pt>
              </c:strCache>
            </c:strRef>
          </c:cat>
          <c:val>
            <c:numRef>
              <c:f>('CONSOL WITH TOTALS'!$D$276,'CONSOL WITH TOTALS'!$H$276,'CONSOL WITH TOTALS'!$N$276)</c:f>
              <c:numCache>
                <c:formatCode>General</c:formatCode>
                <c:ptCount val="3"/>
                <c:pt idx="0">
                  <c:v>0</c:v>
                </c:pt>
                <c:pt idx="1">
                  <c:v>0</c:v>
                </c:pt>
                <c:pt idx="2">
                  <c:v>0</c:v>
                </c:pt>
              </c:numCache>
            </c:numRef>
          </c:val>
          <c:extLst>
            <c:ext xmlns:c16="http://schemas.microsoft.com/office/drawing/2014/chart" uri="{C3380CC4-5D6E-409C-BE32-E72D297353CC}">
              <c16:uniqueId val="{00000000-9651-4DF1-BC02-EF502F3EB04B}"/>
            </c:ext>
          </c:extLst>
        </c:ser>
        <c:dLbls>
          <c:showLegendKey val="0"/>
          <c:showVal val="0"/>
          <c:showCatName val="0"/>
          <c:showSerName val="0"/>
          <c:showPercent val="0"/>
          <c:showBubbleSize val="0"/>
        </c:dLbls>
        <c:gapWidth val="150"/>
        <c:axId val="131016960"/>
        <c:axId val="131035136"/>
      </c:barChart>
      <c:catAx>
        <c:axId val="131016960"/>
        <c:scaling>
          <c:orientation val="minMax"/>
        </c:scaling>
        <c:delete val="0"/>
        <c:axPos val="b"/>
        <c:numFmt formatCode="General" sourceLinked="0"/>
        <c:majorTickMark val="out"/>
        <c:minorTickMark val="none"/>
        <c:tickLblPos val="nextTo"/>
        <c:txPr>
          <a:bodyPr/>
          <a:lstStyle/>
          <a:p>
            <a:pPr>
              <a:defRPr b="1"/>
            </a:pPr>
            <a:endParaRPr lang="en-US"/>
          </a:p>
        </c:txPr>
        <c:crossAx val="131035136"/>
        <c:crosses val="autoZero"/>
        <c:auto val="1"/>
        <c:lblAlgn val="ctr"/>
        <c:lblOffset val="100"/>
        <c:noMultiLvlLbl val="0"/>
      </c:catAx>
      <c:valAx>
        <c:axId val="131035136"/>
        <c:scaling>
          <c:orientation val="minMax"/>
        </c:scaling>
        <c:delete val="0"/>
        <c:axPos val="l"/>
        <c:numFmt formatCode="General" sourceLinked="1"/>
        <c:majorTickMark val="out"/>
        <c:minorTickMark val="none"/>
        <c:tickLblPos val="nextTo"/>
        <c:crossAx val="131016960"/>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TOTALS'!$E$284:$K$284,'CONSOL WITH TOTALS'!$M$284:$P$284,'CONSOL WITH TOTALS'!$R$284:$S$284)</c:f>
              <c:strCache>
                <c:ptCount val="13"/>
                <c:pt idx="0">
                  <c:v>K</c:v>
                </c:pt>
                <c:pt idx="1">
                  <c:v>G1</c:v>
                </c:pt>
                <c:pt idx="2">
                  <c:v>G2</c:v>
                </c:pt>
                <c:pt idx="3">
                  <c:v>G3</c:v>
                </c:pt>
                <c:pt idx="4">
                  <c:v>G4</c:v>
                </c:pt>
                <c:pt idx="5">
                  <c:v>G5</c:v>
                </c:pt>
                <c:pt idx="6">
                  <c:v>G6</c:v>
                </c:pt>
                <c:pt idx="7">
                  <c:v>G7</c:v>
                </c:pt>
                <c:pt idx="8">
                  <c:v>G8</c:v>
                </c:pt>
                <c:pt idx="9">
                  <c:v>G9</c:v>
                </c:pt>
                <c:pt idx="10">
                  <c:v>G10</c:v>
                </c:pt>
                <c:pt idx="11">
                  <c:v>G11</c:v>
                </c:pt>
                <c:pt idx="12">
                  <c:v>G12</c:v>
                </c:pt>
              </c:strCache>
            </c:strRef>
          </c:cat>
          <c:val>
            <c:numRef>
              <c:f>('CONSOL WITH TOTALS'!$E$287:$K$287,'CONSOL WITH TOTALS'!$M$287:$P$287,'CONSOL WITH TOTALS'!$R$287:$S$287)</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593F-4C63-96A7-93BE5CFC2A51}"/>
            </c:ext>
          </c:extLst>
        </c:ser>
        <c:dLbls>
          <c:showLegendKey val="0"/>
          <c:showVal val="0"/>
          <c:showCatName val="0"/>
          <c:showSerName val="0"/>
          <c:showPercent val="0"/>
          <c:showBubbleSize val="0"/>
        </c:dLbls>
        <c:gapWidth val="150"/>
        <c:axId val="131042688"/>
        <c:axId val="131056768"/>
      </c:barChart>
      <c:catAx>
        <c:axId val="131042688"/>
        <c:scaling>
          <c:orientation val="minMax"/>
        </c:scaling>
        <c:delete val="0"/>
        <c:axPos val="b"/>
        <c:numFmt formatCode="General" sourceLinked="0"/>
        <c:majorTickMark val="out"/>
        <c:minorTickMark val="none"/>
        <c:tickLblPos val="nextTo"/>
        <c:txPr>
          <a:bodyPr/>
          <a:lstStyle/>
          <a:p>
            <a:pPr>
              <a:defRPr b="1"/>
            </a:pPr>
            <a:endParaRPr lang="en-US"/>
          </a:p>
        </c:txPr>
        <c:crossAx val="131056768"/>
        <c:crosses val="autoZero"/>
        <c:auto val="1"/>
        <c:lblAlgn val="ctr"/>
        <c:lblOffset val="100"/>
        <c:noMultiLvlLbl val="0"/>
      </c:catAx>
      <c:valAx>
        <c:axId val="131056768"/>
        <c:scaling>
          <c:orientation val="minMax"/>
        </c:scaling>
        <c:delete val="0"/>
        <c:axPos val="l"/>
        <c:numFmt formatCode="General" sourceLinked="1"/>
        <c:majorTickMark val="out"/>
        <c:minorTickMark val="none"/>
        <c:tickLblPos val="nextTo"/>
        <c:crossAx val="131042688"/>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tx>
            <c:strRef>
              <c:f>'CONSOL WITH TOTALS'!$C$298:$C$299</c:f>
              <c:strCache>
                <c:ptCount val="2"/>
                <c:pt idx="0">
                  <c:v>Accomplishment oF SIP/AIP Implementation based on SMEA Result</c:v>
                </c:pt>
              </c:strCache>
            </c:strRef>
          </c:tx>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TOTALS'!$B$300:$B$304</c:f>
              <c:strCache>
                <c:ptCount val="5"/>
                <c:pt idx="1">
                  <c:v>Access</c:v>
                </c:pt>
                <c:pt idx="2">
                  <c:v>Quality and Relevance</c:v>
                </c:pt>
                <c:pt idx="3">
                  <c:v>Governance</c:v>
                </c:pt>
                <c:pt idx="4">
                  <c:v>TOTAL</c:v>
                </c:pt>
              </c:strCache>
            </c:strRef>
          </c:cat>
          <c:val>
            <c:numRef>
              <c:f>'CONSOL WITH TOTALS'!$C$300:$C$304</c:f>
              <c:numCache>
                <c:formatCode>General</c:formatCode>
                <c:ptCount val="5"/>
              </c:numCache>
            </c:numRef>
          </c:val>
          <c:extLst>
            <c:ext xmlns:c16="http://schemas.microsoft.com/office/drawing/2014/chart" uri="{C3380CC4-5D6E-409C-BE32-E72D297353CC}">
              <c16:uniqueId val="{00000000-E317-459C-8042-D7BF099722C6}"/>
            </c:ext>
          </c:extLst>
        </c:ser>
        <c:ser>
          <c:idx val="1"/>
          <c:order val="1"/>
          <c:tx>
            <c:strRef>
              <c:f>'CONSOL WITH TOTALS'!$D$298:$D$299</c:f>
              <c:strCache>
                <c:ptCount val="2"/>
                <c:pt idx="0">
                  <c:v>Accomplishment oF SIP/AIP Implementation based on SMEA Result</c:v>
                </c:pt>
              </c:strCache>
            </c:strRef>
          </c:tx>
          <c:invertIfNegative val="0"/>
          <c:cat>
            <c:strRef>
              <c:f>'CONSOL WITH TOTALS'!$B$300:$B$304</c:f>
              <c:strCache>
                <c:ptCount val="5"/>
                <c:pt idx="1">
                  <c:v>Access</c:v>
                </c:pt>
                <c:pt idx="2">
                  <c:v>Quality and Relevance</c:v>
                </c:pt>
                <c:pt idx="3">
                  <c:v>Governance</c:v>
                </c:pt>
                <c:pt idx="4">
                  <c:v>TOTAL</c:v>
                </c:pt>
              </c:strCache>
            </c:strRef>
          </c:cat>
          <c:val>
            <c:numRef>
              <c:f>'CONSOL WITH TOTALS'!$D$300:$D$304</c:f>
              <c:numCache>
                <c:formatCode>General</c:formatCode>
                <c:ptCount val="5"/>
              </c:numCache>
            </c:numRef>
          </c:val>
          <c:extLst>
            <c:ext xmlns:c16="http://schemas.microsoft.com/office/drawing/2014/chart" uri="{C3380CC4-5D6E-409C-BE32-E72D297353CC}">
              <c16:uniqueId val="{00000001-E317-459C-8042-D7BF099722C6}"/>
            </c:ext>
          </c:extLst>
        </c:ser>
        <c:ser>
          <c:idx val="2"/>
          <c:order val="2"/>
          <c:tx>
            <c:strRef>
              <c:f>'CONSOL WITH TOTALS'!$E$298:$E$299</c:f>
              <c:strCache>
                <c:ptCount val="2"/>
                <c:pt idx="0">
                  <c:v>Accomplishment oF SIP/AIP Implementation based on SMEA Result</c:v>
                </c:pt>
              </c:strCache>
            </c:strRef>
          </c:tx>
          <c:invertIfNegative val="0"/>
          <c:cat>
            <c:strRef>
              <c:f>'CONSOL WITH TOTALS'!$B$300:$B$304</c:f>
              <c:strCache>
                <c:ptCount val="5"/>
                <c:pt idx="1">
                  <c:v>Access</c:v>
                </c:pt>
                <c:pt idx="2">
                  <c:v>Quality and Relevance</c:v>
                </c:pt>
                <c:pt idx="3">
                  <c:v>Governance</c:v>
                </c:pt>
                <c:pt idx="4">
                  <c:v>TOTAL</c:v>
                </c:pt>
              </c:strCache>
            </c:strRef>
          </c:cat>
          <c:val>
            <c:numRef>
              <c:f>'CONSOL WITH TOTALS'!$E$300:$E$304</c:f>
              <c:numCache>
                <c:formatCode>General</c:formatCode>
                <c:ptCount val="5"/>
              </c:numCache>
            </c:numRef>
          </c:val>
          <c:extLst>
            <c:ext xmlns:c16="http://schemas.microsoft.com/office/drawing/2014/chart" uri="{C3380CC4-5D6E-409C-BE32-E72D297353CC}">
              <c16:uniqueId val="{00000002-E317-459C-8042-D7BF099722C6}"/>
            </c:ext>
          </c:extLst>
        </c:ser>
        <c:ser>
          <c:idx val="3"/>
          <c:order val="3"/>
          <c:tx>
            <c:strRef>
              <c:f>'CONSOL WITH TOTALS'!$F$298:$F$299</c:f>
              <c:strCache>
                <c:ptCount val="2"/>
                <c:pt idx="0">
                  <c:v>Accomplishment Vs. Target</c:v>
                </c:pt>
                <c:pt idx="1">
                  <c:v>Target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TOTALS'!$B$300:$B$304</c:f>
              <c:strCache>
                <c:ptCount val="5"/>
                <c:pt idx="1">
                  <c:v>Access</c:v>
                </c:pt>
                <c:pt idx="2">
                  <c:v>Quality and Relevance</c:v>
                </c:pt>
                <c:pt idx="3">
                  <c:v>Governance</c:v>
                </c:pt>
                <c:pt idx="4">
                  <c:v>TOTAL</c:v>
                </c:pt>
              </c:strCache>
            </c:strRef>
          </c:cat>
          <c:val>
            <c:numRef>
              <c:f>'CONSOL WITH TOTALS'!$F$300:$F$304</c:f>
              <c:numCache>
                <c:formatCode>General</c:formatCode>
                <c:ptCount val="5"/>
                <c:pt idx="1">
                  <c:v>0</c:v>
                </c:pt>
                <c:pt idx="2">
                  <c:v>0</c:v>
                </c:pt>
                <c:pt idx="3">
                  <c:v>0</c:v>
                </c:pt>
                <c:pt idx="4">
                  <c:v>0</c:v>
                </c:pt>
              </c:numCache>
            </c:numRef>
          </c:val>
          <c:extLst>
            <c:ext xmlns:c16="http://schemas.microsoft.com/office/drawing/2014/chart" uri="{C3380CC4-5D6E-409C-BE32-E72D297353CC}">
              <c16:uniqueId val="{00000003-E317-459C-8042-D7BF099722C6}"/>
            </c:ext>
          </c:extLst>
        </c:ser>
        <c:ser>
          <c:idx val="4"/>
          <c:order val="4"/>
          <c:tx>
            <c:strRef>
              <c:f>'CONSOL WITH TOTALS'!$G$298:$G$299</c:f>
              <c:strCache>
                <c:ptCount val="2"/>
                <c:pt idx="0">
                  <c:v>Accomplishment Vs. Target</c:v>
                </c:pt>
                <c:pt idx="1">
                  <c:v>Accoplishment*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TOTALS'!$B$300:$B$304</c:f>
              <c:strCache>
                <c:ptCount val="5"/>
                <c:pt idx="1">
                  <c:v>Access</c:v>
                </c:pt>
                <c:pt idx="2">
                  <c:v>Quality and Relevance</c:v>
                </c:pt>
                <c:pt idx="3">
                  <c:v>Governance</c:v>
                </c:pt>
                <c:pt idx="4">
                  <c:v>TOTAL</c:v>
                </c:pt>
              </c:strCache>
            </c:strRef>
          </c:cat>
          <c:val>
            <c:numRef>
              <c:f>'CONSOL WITH TOTALS'!$G$300:$G$304</c:f>
              <c:numCache>
                <c:formatCode>General</c:formatCode>
                <c:ptCount val="5"/>
                <c:pt idx="1">
                  <c:v>0</c:v>
                </c:pt>
                <c:pt idx="2">
                  <c:v>0</c:v>
                </c:pt>
                <c:pt idx="3">
                  <c:v>0</c:v>
                </c:pt>
                <c:pt idx="4">
                  <c:v>0</c:v>
                </c:pt>
              </c:numCache>
            </c:numRef>
          </c:val>
          <c:extLst>
            <c:ext xmlns:c16="http://schemas.microsoft.com/office/drawing/2014/chart" uri="{C3380CC4-5D6E-409C-BE32-E72D297353CC}">
              <c16:uniqueId val="{00000004-E317-459C-8042-D7BF099722C6}"/>
            </c:ext>
          </c:extLst>
        </c:ser>
        <c:dLbls>
          <c:showLegendKey val="0"/>
          <c:showVal val="0"/>
          <c:showCatName val="0"/>
          <c:showSerName val="0"/>
          <c:showPercent val="0"/>
          <c:showBubbleSize val="0"/>
        </c:dLbls>
        <c:gapWidth val="150"/>
        <c:axId val="130978560"/>
        <c:axId val="130980096"/>
      </c:barChart>
      <c:catAx>
        <c:axId val="130978560"/>
        <c:scaling>
          <c:orientation val="minMax"/>
        </c:scaling>
        <c:delete val="0"/>
        <c:axPos val="b"/>
        <c:numFmt formatCode="General" sourceLinked="0"/>
        <c:majorTickMark val="out"/>
        <c:minorTickMark val="none"/>
        <c:tickLblPos val="nextTo"/>
        <c:txPr>
          <a:bodyPr/>
          <a:lstStyle/>
          <a:p>
            <a:pPr>
              <a:defRPr b="1"/>
            </a:pPr>
            <a:endParaRPr lang="en-US"/>
          </a:p>
        </c:txPr>
        <c:crossAx val="130980096"/>
        <c:crosses val="autoZero"/>
        <c:auto val="1"/>
        <c:lblAlgn val="ctr"/>
        <c:lblOffset val="100"/>
        <c:noMultiLvlLbl val="0"/>
      </c:catAx>
      <c:valAx>
        <c:axId val="130980096"/>
        <c:scaling>
          <c:orientation val="minMax"/>
        </c:scaling>
        <c:delete val="0"/>
        <c:axPos val="l"/>
        <c:numFmt formatCode="General" sourceLinked="1"/>
        <c:majorTickMark val="out"/>
        <c:minorTickMark val="none"/>
        <c:tickLblPos val="nextTo"/>
        <c:crossAx val="130978560"/>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1"/>
          <c:order val="0"/>
          <c:tx>
            <c:strRef>
              <c:f>'CONSOL WITH TOTALS'!$D$298:$D$299</c:f>
              <c:strCache>
                <c:ptCount val="2"/>
                <c:pt idx="0">
                  <c:v>Accomplishment oF SIP/AIP Implementation based on SMEA Result</c:v>
                </c:pt>
              </c:strCache>
            </c:strRef>
          </c:tx>
          <c:invertIfNegative val="0"/>
          <c:cat>
            <c:strRef>
              <c:f>'CONSOL WITH TOTALS'!$B$300:$B$304</c:f>
              <c:strCache>
                <c:ptCount val="5"/>
                <c:pt idx="1">
                  <c:v>Access</c:v>
                </c:pt>
                <c:pt idx="2">
                  <c:v>Quality and Relevance</c:v>
                </c:pt>
                <c:pt idx="3">
                  <c:v>Governance</c:v>
                </c:pt>
                <c:pt idx="4">
                  <c:v>TOTAL</c:v>
                </c:pt>
              </c:strCache>
            </c:strRef>
          </c:cat>
          <c:val>
            <c:numRef>
              <c:f>'CONSOL WITH TOTALS'!$D$300:$D$304</c:f>
              <c:numCache>
                <c:formatCode>General</c:formatCode>
                <c:ptCount val="5"/>
              </c:numCache>
            </c:numRef>
          </c:val>
          <c:extLst>
            <c:ext xmlns:c16="http://schemas.microsoft.com/office/drawing/2014/chart" uri="{C3380CC4-5D6E-409C-BE32-E72D297353CC}">
              <c16:uniqueId val="{00000000-A5A3-4142-BC8F-466B85D15AC9}"/>
            </c:ext>
          </c:extLst>
        </c:ser>
        <c:ser>
          <c:idx val="2"/>
          <c:order val="1"/>
          <c:tx>
            <c:strRef>
              <c:f>'CONSOL WITH TOTALS'!$E$298:$E$299</c:f>
              <c:strCache>
                <c:ptCount val="2"/>
                <c:pt idx="0">
                  <c:v>Accomplishment oF SIP/AIP Implementation based on SMEA Result</c:v>
                </c:pt>
              </c:strCache>
            </c:strRef>
          </c:tx>
          <c:invertIfNegative val="0"/>
          <c:cat>
            <c:strRef>
              <c:f>'CONSOL WITH TOTALS'!$B$300:$B$304</c:f>
              <c:strCache>
                <c:ptCount val="5"/>
                <c:pt idx="1">
                  <c:v>Access</c:v>
                </c:pt>
                <c:pt idx="2">
                  <c:v>Quality and Relevance</c:v>
                </c:pt>
                <c:pt idx="3">
                  <c:v>Governance</c:v>
                </c:pt>
                <c:pt idx="4">
                  <c:v>TOTAL</c:v>
                </c:pt>
              </c:strCache>
            </c:strRef>
          </c:cat>
          <c:val>
            <c:numRef>
              <c:f>'CONSOL WITH TOTALS'!$E$300:$E$304</c:f>
              <c:numCache>
                <c:formatCode>General</c:formatCode>
                <c:ptCount val="5"/>
              </c:numCache>
            </c:numRef>
          </c:val>
          <c:extLst>
            <c:ext xmlns:c16="http://schemas.microsoft.com/office/drawing/2014/chart" uri="{C3380CC4-5D6E-409C-BE32-E72D297353CC}">
              <c16:uniqueId val="{00000001-A5A3-4142-BC8F-466B85D15AC9}"/>
            </c:ext>
          </c:extLst>
        </c:ser>
        <c:ser>
          <c:idx val="3"/>
          <c:order val="2"/>
          <c:tx>
            <c:strRef>
              <c:f>'CONSOL WITH TOTALS'!$F$298:$F$299</c:f>
              <c:strCache>
                <c:ptCount val="2"/>
                <c:pt idx="0">
                  <c:v>Accomplishment Vs. Target</c:v>
                </c:pt>
                <c:pt idx="1">
                  <c:v>Target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TOTALS'!$B$300:$B$304</c:f>
              <c:strCache>
                <c:ptCount val="5"/>
                <c:pt idx="1">
                  <c:v>Access</c:v>
                </c:pt>
                <c:pt idx="2">
                  <c:v>Quality and Relevance</c:v>
                </c:pt>
                <c:pt idx="3">
                  <c:v>Governance</c:v>
                </c:pt>
                <c:pt idx="4">
                  <c:v>TOTAL</c:v>
                </c:pt>
              </c:strCache>
            </c:strRef>
          </c:cat>
          <c:val>
            <c:numRef>
              <c:f>'CONSOL WITH TOTALS'!$F$300:$F$304</c:f>
              <c:numCache>
                <c:formatCode>General</c:formatCode>
                <c:ptCount val="5"/>
                <c:pt idx="1">
                  <c:v>0</c:v>
                </c:pt>
                <c:pt idx="2">
                  <c:v>0</c:v>
                </c:pt>
                <c:pt idx="3">
                  <c:v>0</c:v>
                </c:pt>
                <c:pt idx="4">
                  <c:v>0</c:v>
                </c:pt>
              </c:numCache>
            </c:numRef>
          </c:val>
          <c:extLst>
            <c:ext xmlns:c16="http://schemas.microsoft.com/office/drawing/2014/chart" uri="{C3380CC4-5D6E-409C-BE32-E72D297353CC}">
              <c16:uniqueId val="{00000002-A5A3-4142-BC8F-466B85D15AC9}"/>
            </c:ext>
          </c:extLst>
        </c:ser>
        <c:ser>
          <c:idx val="4"/>
          <c:order val="3"/>
          <c:tx>
            <c:strRef>
              <c:f>'CONSOL WITH TOTALS'!$G$298:$G$299</c:f>
              <c:strCache>
                <c:ptCount val="2"/>
                <c:pt idx="0">
                  <c:v>Accomplishment Vs. Target</c:v>
                </c:pt>
                <c:pt idx="1">
                  <c:v>Accoplishment*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TOTALS'!$B$300:$B$304</c:f>
              <c:strCache>
                <c:ptCount val="5"/>
                <c:pt idx="1">
                  <c:v>Access</c:v>
                </c:pt>
                <c:pt idx="2">
                  <c:v>Quality and Relevance</c:v>
                </c:pt>
                <c:pt idx="3">
                  <c:v>Governance</c:v>
                </c:pt>
                <c:pt idx="4">
                  <c:v>TOTAL</c:v>
                </c:pt>
              </c:strCache>
            </c:strRef>
          </c:cat>
          <c:val>
            <c:numRef>
              <c:f>'CONSOL WITH TOTALS'!$G$300:$G$304</c:f>
              <c:numCache>
                <c:formatCode>General</c:formatCode>
                <c:ptCount val="5"/>
                <c:pt idx="1">
                  <c:v>0</c:v>
                </c:pt>
                <c:pt idx="2">
                  <c:v>0</c:v>
                </c:pt>
                <c:pt idx="3">
                  <c:v>0</c:v>
                </c:pt>
                <c:pt idx="4">
                  <c:v>0</c:v>
                </c:pt>
              </c:numCache>
            </c:numRef>
          </c:val>
          <c:extLst>
            <c:ext xmlns:c16="http://schemas.microsoft.com/office/drawing/2014/chart" uri="{C3380CC4-5D6E-409C-BE32-E72D297353CC}">
              <c16:uniqueId val="{00000003-A5A3-4142-BC8F-466B85D15AC9}"/>
            </c:ext>
          </c:extLst>
        </c:ser>
        <c:dLbls>
          <c:showLegendKey val="0"/>
          <c:showVal val="0"/>
          <c:showCatName val="0"/>
          <c:showSerName val="0"/>
          <c:showPercent val="0"/>
          <c:showBubbleSize val="0"/>
        </c:dLbls>
        <c:gapWidth val="150"/>
        <c:axId val="131216512"/>
        <c:axId val="131218048"/>
      </c:barChart>
      <c:catAx>
        <c:axId val="131216512"/>
        <c:scaling>
          <c:orientation val="minMax"/>
        </c:scaling>
        <c:delete val="0"/>
        <c:axPos val="b"/>
        <c:numFmt formatCode="General" sourceLinked="0"/>
        <c:majorTickMark val="out"/>
        <c:minorTickMark val="none"/>
        <c:tickLblPos val="nextTo"/>
        <c:txPr>
          <a:bodyPr/>
          <a:lstStyle/>
          <a:p>
            <a:pPr>
              <a:defRPr b="1"/>
            </a:pPr>
            <a:endParaRPr lang="en-US"/>
          </a:p>
        </c:txPr>
        <c:crossAx val="131218048"/>
        <c:crosses val="autoZero"/>
        <c:auto val="1"/>
        <c:lblAlgn val="ctr"/>
        <c:lblOffset val="100"/>
        <c:noMultiLvlLbl val="0"/>
      </c:catAx>
      <c:valAx>
        <c:axId val="131218048"/>
        <c:scaling>
          <c:orientation val="minMax"/>
        </c:scaling>
        <c:delete val="0"/>
        <c:axPos val="l"/>
        <c:numFmt formatCode="General" sourceLinked="1"/>
        <c:majorTickMark val="out"/>
        <c:minorTickMark val="none"/>
        <c:tickLblPos val="nextTo"/>
        <c:crossAx val="131216512"/>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TOTALS'!$B$314:$B$324</c:f>
              <c:strCache>
                <c:ptCount val="11"/>
                <c:pt idx="0">
                  <c:v>Madrasah Program</c:v>
                </c:pt>
                <c:pt idx="1">
                  <c:v>Indigenous People Education (IPEd)</c:v>
                </c:pt>
                <c:pt idx="2">
                  <c:v>Special Education (SPED )</c:v>
                </c:pt>
                <c:pt idx="3">
                  <c:v>Science, Technology &amp; Engineering (STE)</c:v>
                </c:pt>
                <c:pt idx="4">
                  <c:v>Multigrade Education</c:v>
                </c:pt>
                <c:pt idx="5">
                  <c:v>Special Science Elementary School</c:v>
                </c:pt>
                <c:pt idx="6">
                  <c:v>Special Program in Arts  (SPA)</c:v>
                </c:pt>
                <c:pt idx="7">
                  <c:v>Special Program in Sports  (SPS)</c:v>
                </c:pt>
                <c:pt idx="8">
                  <c:v>Special Program for Foreign Language</c:v>
                </c:pt>
                <c:pt idx="9">
                  <c:v>ALS PROGRAM</c:v>
                </c:pt>
                <c:pt idx="10">
                  <c:v>Reading Program</c:v>
                </c:pt>
              </c:strCache>
            </c:strRef>
          </c:cat>
          <c:val>
            <c:numRef>
              <c:f>'CONSOL WITH TOTALS'!$C$314:$C$324</c:f>
              <c:numCache>
                <c:formatCode>General</c:formatCode>
                <c:ptCount val="11"/>
              </c:numCache>
            </c:numRef>
          </c:val>
          <c:extLst>
            <c:ext xmlns:c16="http://schemas.microsoft.com/office/drawing/2014/chart" uri="{C3380CC4-5D6E-409C-BE32-E72D297353CC}">
              <c16:uniqueId val="{00000000-8DF3-448D-A94C-3B9E0F0D607D}"/>
            </c:ext>
          </c:extLst>
        </c:ser>
        <c:ser>
          <c:idx val="1"/>
          <c:order val="1"/>
          <c:invertIfNegative val="0"/>
          <c:cat>
            <c:strRef>
              <c:f>'CONSOL WITH TOTALS'!$B$314:$B$324</c:f>
              <c:strCache>
                <c:ptCount val="11"/>
                <c:pt idx="0">
                  <c:v>Madrasah Program</c:v>
                </c:pt>
                <c:pt idx="1">
                  <c:v>Indigenous People Education (IPEd)</c:v>
                </c:pt>
                <c:pt idx="2">
                  <c:v>Special Education (SPED )</c:v>
                </c:pt>
                <c:pt idx="3">
                  <c:v>Science, Technology &amp; Engineering (STE)</c:v>
                </c:pt>
                <c:pt idx="4">
                  <c:v>Multigrade Education</c:v>
                </c:pt>
                <c:pt idx="5">
                  <c:v>Special Science Elementary School</c:v>
                </c:pt>
                <c:pt idx="6">
                  <c:v>Special Program in Arts  (SPA)</c:v>
                </c:pt>
                <c:pt idx="7">
                  <c:v>Special Program in Sports  (SPS)</c:v>
                </c:pt>
                <c:pt idx="8">
                  <c:v>Special Program for Foreign Language</c:v>
                </c:pt>
                <c:pt idx="9">
                  <c:v>ALS PROGRAM</c:v>
                </c:pt>
                <c:pt idx="10">
                  <c:v>Reading Program</c:v>
                </c:pt>
              </c:strCache>
            </c:strRef>
          </c:cat>
          <c:val>
            <c:numRef>
              <c:f>'CONSOL WITH TOTALS'!$D$314:$D$324</c:f>
              <c:numCache>
                <c:formatCode>General</c:formatCode>
                <c:ptCount val="11"/>
              </c:numCache>
            </c:numRef>
          </c:val>
          <c:extLst>
            <c:ext xmlns:c16="http://schemas.microsoft.com/office/drawing/2014/chart" uri="{C3380CC4-5D6E-409C-BE32-E72D297353CC}">
              <c16:uniqueId val="{00000001-8DF3-448D-A94C-3B9E0F0D607D}"/>
            </c:ext>
          </c:extLst>
        </c:ser>
        <c:ser>
          <c:idx val="2"/>
          <c:order val="2"/>
          <c:invertIfNegative val="0"/>
          <c:cat>
            <c:strRef>
              <c:f>'CONSOL WITH TOTALS'!$B$314:$B$324</c:f>
              <c:strCache>
                <c:ptCount val="11"/>
                <c:pt idx="0">
                  <c:v>Madrasah Program</c:v>
                </c:pt>
                <c:pt idx="1">
                  <c:v>Indigenous People Education (IPEd)</c:v>
                </c:pt>
                <c:pt idx="2">
                  <c:v>Special Education (SPED )</c:v>
                </c:pt>
                <c:pt idx="3">
                  <c:v>Science, Technology &amp; Engineering (STE)</c:v>
                </c:pt>
                <c:pt idx="4">
                  <c:v>Multigrade Education</c:v>
                </c:pt>
                <c:pt idx="5">
                  <c:v>Special Science Elementary School</c:v>
                </c:pt>
                <c:pt idx="6">
                  <c:v>Special Program in Arts  (SPA)</c:v>
                </c:pt>
                <c:pt idx="7">
                  <c:v>Special Program in Sports  (SPS)</c:v>
                </c:pt>
                <c:pt idx="8">
                  <c:v>Special Program for Foreign Language</c:v>
                </c:pt>
                <c:pt idx="9">
                  <c:v>ALS PROGRAM</c:v>
                </c:pt>
                <c:pt idx="10">
                  <c:v>Reading Program</c:v>
                </c:pt>
              </c:strCache>
            </c:strRef>
          </c:cat>
          <c:val>
            <c:numRef>
              <c:f>'CONSOL WITH TOTALS'!$E$314:$E$324</c:f>
              <c:numCache>
                <c:formatCode>General</c:formatCode>
                <c:ptCount val="11"/>
              </c:numCache>
            </c:numRef>
          </c:val>
          <c:extLst>
            <c:ext xmlns:c16="http://schemas.microsoft.com/office/drawing/2014/chart" uri="{C3380CC4-5D6E-409C-BE32-E72D297353CC}">
              <c16:uniqueId val="{00000002-8DF3-448D-A94C-3B9E0F0D607D}"/>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TOTALS'!$B$314:$B$324</c:f>
              <c:strCache>
                <c:ptCount val="11"/>
                <c:pt idx="0">
                  <c:v>Madrasah Program</c:v>
                </c:pt>
                <c:pt idx="1">
                  <c:v>Indigenous People Education (IPEd)</c:v>
                </c:pt>
                <c:pt idx="2">
                  <c:v>Special Education (SPED )</c:v>
                </c:pt>
                <c:pt idx="3">
                  <c:v>Science, Technology &amp; Engineering (STE)</c:v>
                </c:pt>
                <c:pt idx="4">
                  <c:v>Multigrade Education</c:v>
                </c:pt>
                <c:pt idx="5">
                  <c:v>Special Science Elementary School</c:v>
                </c:pt>
                <c:pt idx="6">
                  <c:v>Special Program in Arts  (SPA)</c:v>
                </c:pt>
                <c:pt idx="7">
                  <c:v>Special Program in Sports  (SPS)</c:v>
                </c:pt>
                <c:pt idx="8">
                  <c:v>Special Program for Foreign Language</c:v>
                </c:pt>
                <c:pt idx="9">
                  <c:v>ALS PROGRAM</c:v>
                </c:pt>
                <c:pt idx="10">
                  <c:v>Reading Program</c:v>
                </c:pt>
              </c:strCache>
            </c:strRef>
          </c:cat>
          <c:val>
            <c:numRef>
              <c:f>'CONSOL WITH TOTALS'!$M$314:$M$324</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8DF3-448D-A94C-3B9E0F0D607D}"/>
            </c:ext>
          </c:extLst>
        </c:ser>
        <c:dLbls>
          <c:showLegendKey val="0"/>
          <c:showVal val="0"/>
          <c:showCatName val="0"/>
          <c:showSerName val="0"/>
          <c:showPercent val="0"/>
          <c:showBubbleSize val="0"/>
        </c:dLbls>
        <c:gapWidth val="150"/>
        <c:axId val="131265664"/>
        <c:axId val="131267200"/>
      </c:barChart>
      <c:catAx>
        <c:axId val="131265664"/>
        <c:scaling>
          <c:orientation val="minMax"/>
        </c:scaling>
        <c:delete val="0"/>
        <c:axPos val="b"/>
        <c:numFmt formatCode="General" sourceLinked="0"/>
        <c:majorTickMark val="out"/>
        <c:minorTickMark val="none"/>
        <c:tickLblPos val="nextTo"/>
        <c:txPr>
          <a:bodyPr/>
          <a:lstStyle/>
          <a:p>
            <a:pPr>
              <a:defRPr b="1"/>
            </a:pPr>
            <a:endParaRPr lang="en-US"/>
          </a:p>
        </c:txPr>
        <c:crossAx val="131267200"/>
        <c:crosses val="autoZero"/>
        <c:auto val="1"/>
        <c:lblAlgn val="ctr"/>
        <c:lblOffset val="100"/>
        <c:noMultiLvlLbl val="0"/>
      </c:catAx>
      <c:valAx>
        <c:axId val="131267200"/>
        <c:scaling>
          <c:orientation val="minMax"/>
        </c:scaling>
        <c:delete val="0"/>
        <c:axPos val="l"/>
        <c:numFmt formatCode="General" sourceLinked="1"/>
        <c:majorTickMark val="out"/>
        <c:minorTickMark val="none"/>
        <c:tickLblPos val="nextTo"/>
        <c:crossAx val="131265664"/>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TOTALS'!$B$326:$B$330</c:f>
              <c:strCache>
                <c:ptCount val="5"/>
                <c:pt idx="0">
                  <c:v>Project EASE </c:v>
                </c:pt>
                <c:pt idx="1">
                  <c:v>Open High School Program (OHSP)</c:v>
                </c:pt>
                <c:pt idx="2">
                  <c:v>Modified In-School Off-School Approach (MISOSA)</c:v>
                </c:pt>
                <c:pt idx="3">
                  <c:v>Enhanced Instructional Management by Parents, Community and Teachers                           (e-IMPACT)</c:v>
                </c:pt>
                <c:pt idx="4">
                  <c:v>School Initiated Interventions(SII)</c:v>
                </c:pt>
              </c:strCache>
            </c:strRef>
          </c:cat>
          <c:val>
            <c:numRef>
              <c:f>'CONSOL WITH TOTALS'!$C$326:$C$330</c:f>
              <c:numCache>
                <c:formatCode>General</c:formatCode>
                <c:ptCount val="5"/>
              </c:numCache>
            </c:numRef>
          </c:val>
          <c:extLst>
            <c:ext xmlns:c16="http://schemas.microsoft.com/office/drawing/2014/chart" uri="{C3380CC4-5D6E-409C-BE32-E72D297353CC}">
              <c16:uniqueId val="{00000000-2646-4DA9-9033-9DF08FAA1573}"/>
            </c:ext>
          </c:extLst>
        </c:ser>
        <c:ser>
          <c:idx val="1"/>
          <c:order val="1"/>
          <c:invertIfNegative val="0"/>
          <c:cat>
            <c:strRef>
              <c:f>'CONSOL WITH TOTALS'!$B$326:$B$330</c:f>
              <c:strCache>
                <c:ptCount val="5"/>
                <c:pt idx="0">
                  <c:v>Project EASE </c:v>
                </c:pt>
                <c:pt idx="1">
                  <c:v>Open High School Program (OHSP)</c:v>
                </c:pt>
                <c:pt idx="2">
                  <c:v>Modified In-School Off-School Approach (MISOSA)</c:v>
                </c:pt>
                <c:pt idx="3">
                  <c:v>Enhanced Instructional Management by Parents, Community and Teachers                           (e-IMPACT)</c:v>
                </c:pt>
                <c:pt idx="4">
                  <c:v>School Initiated Interventions(SII)</c:v>
                </c:pt>
              </c:strCache>
            </c:strRef>
          </c:cat>
          <c:val>
            <c:numRef>
              <c:f>'CONSOL WITH TOTALS'!$D$326:$D$330</c:f>
              <c:numCache>
                <c:formatCode>General</c:formatCode>
                <c:ptCount val="5"/>
              </c:numCache>
            </c:numRef>
          </c:val>
          <c:extLst>
            <c:ext xmlns:c16="http://schemas.microsoft.com/office/drawing/2014/chart" uri="{C3380CC4-5D6E-409C-BE32-E72D297353CC}">
              <c16:uniqueId val="{00000001-2646-4DA9-9033-9DF08FAA1573}"/>
            </c:ext>
          </c:extLst>
        </c:ser>
        <c:ser>
          <c:idx val="2"/>
          <c:order val="2"/>
          <c:invertIfNegative val="0"/>
          <c:cat>
            <c:strRef>
              <c:f>'CONSOL WITH TOTALS'!$B$326:$B$330</c:f>
              <c:strCache>
                <c:ptCount val="5"/>
                <c:pt idx="0">
                  <c:v>Project EASE </c:v>
                </c:pt>
                <c:pt idx="1">
                  <c:v>Open High School Program (OHSP)</c:v>
                </c:pt>
                <c:pt idx="2">
                  <c:v>Modified In-School Off-School Approach (MISOSA)</c:v>
                </c:pt>
                <c:pt idx="3">
                  <c:v>Enhanced Instructional Management by Parents, Community and Teachers                           (e-IMPACT)</c:v>
                </c:pt>
                <c:pt idx="4">
                  <c:v>School Initiated Interventions(SII)</c:v>
                </c:pt>
              </c:strCache>
            </c:strRef>
          </c:cat>
          <c:val>
            <c:numRef>
              <c:f>'CONSOL WITH TOTALS'!$E$326:$E$330</c:f>
              <c:numCache>
                <c:formatCode>General</c:formatCode>
                <c:ptCount val="5"/>
              </c:numCache>
            </c:numRef>
          </c:val>
          <c:extLst>
            <c:ext xmlns:c16="http://schemas.microsoft.com/office/drawing/2014/chart" uri="{C3380CC4-5D6E-409C-BE32-E72D297353CC}">
              <c16:uniqueId val="{00000002-2646-4DA9-9033-9DF08FAA1573}"/>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TOTALS'!$B$326:$B$330</c:f>
              <c:strCache>
                <c:ptCount val="5"/>
                <c:pt idx="0">
                  <c:v>Project EASE </c:v>
                </c:pt>
                <c:pt idx="1">
                  <c:v>Open High School Program (OHSP)</c:v>
                </c:pt>
                <c:pt idx="2">
                  <c:v>Modified In-School Off-School Approach (MISOSA)</c:v>
                </c:pt>
                <c:pt idx="3">
                  <c:v>Enhanced Instructional Management by Parents, Community and Teachers                           (e-IMPACT)</c:v>
                </c:pt>
                <c:pt idx="4">
                  <c:v>School Initiated Interventions(SII)</c:v>
                </c:pt>
              </c:strCache>
            </c:strRef>
          </c:cat>
          <c:val>
            <c:numRef>
              <c:f>'CONSOL WITH TOTALS'!$M$326:$M$330</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3-2646-4DA9-9033-9DF08FAA1573}"/>
            </c:ext>
          </c:extLst>
        </c:ser>
        <c:dLbls>
          <c:showLegendKey val="0"/>
          <c:showVal val="0"/>
          <c:showCatName val="0"/>
          <c:showSerName val="0"/>
          <c:showPercent val="0"/>
          <c:showBubbleSize val="0"/>
        </c:dLbls>
        <c:gapWidth val="150"/>
        <c:axId val="131302528"/>
        <c:axId val="131304064"/>
      </c:barChart>
      <c:catAx>
        <c:axId val="131302528"/>
        <c:scaling>
          <c:orientation val="minMax"/>
        </c:scaling>
        <c:delete val="0"/>
        <c:axPos val="b"/>
        <c:numFmt formatCode="General" sourceLinked="0"/>
        <c:majorTickMark val="out"/>
        <c:minorTickMark val="none"/>
        <c:tickLblPos val="nextTo"/>
        <c:txPr>
          <a:bodyPr/>
          <a:lstStyle/>
          <a:p>
            <a:pPr>
              <a:defRPr b="1"/>
            </a:pPr>
            <a:endParaRPr lang="en-US"/>
          </a:p>
        </c:txPr>
        <c:crossAx val="131304064"/>
        <c:crosses val="autoZero"/>
        <c:auto val="1"/>
        <c:lblAlgn val="ctr"/>
        <c:lblOffset val="100"/>
        <c:noMultiLvlLbl val="0"/>
      </c:catAx>
      <c:valAx>
        <c:axId val="131304064"/>
        <c:scaling>
          <c:orientation val="minMax"/>
        </c:scaling>
        <c:delete val="0"/>
        <c:axPos val="l"/>
        <c:numFmt formatCode="General" sourceLinked="1"/>
        <c:majorTickMark val="out"/>
        <c:minorTickMark val="none"/>
        <c:tickLblPos val="nextTo"/>
        <c:crossAx val="131302528"/>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b="1">
                    <a:latin typeface="Bookman Old Style"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TOTALS'!$B$334:$B$348</c:f>
              <c:strCache>
                <c:ptCount val="15"/>
                <c:pt idx="0">
                  <c:v>Oplan Balik Eskwela</c:v>
                </c:pt>
                <c:pt idx="1">
                  <c:v>Gulayan sa Paaralan</c:v>
                </c:pt>
                <c:pt idx="2">
                  <c:v>Sports Development Program</c:v>
                </c:pt>
                <c:pt idx="3">
                  <c:v>DepEd Internet Connectivity Program (DICP)</c:v>
                </c:pt>
                <c:pt idx="4">
                  <c:v>Career Guidance and Advocay Program</c:v>
                </c:pt>
                <c:pt idx="5">
                  <c:v>Disaster Reduction and Risk Management (DRRM)</c:v>
                </c:pt>
                <c:pt idx="6">
                  <c:v>Gender and Development (GAD)</c:v>
                </c:pt>
                <c:pt idx="7">
                  <c:v>Scouting Program</c:v>
                </c:pt>
                <c:pt idx="8">
                  <c:v>Solid Waste Management</c:v>
                </c:pt>
                <c:pt idx="9">
                  <c:v>Reward and Recognition System</c:v>
                </c:pt>
                <c:pt idx="10">
                  <c:v>School Building Repair &amp; Maintenance (SBRM)</c:v>
                </c:pt>
                <c:pt idx="11">
                  <c:v>Supreme Student Government (SSG)/Supreme Pupil Government (SPG)</c:v>
                </c:pt>
                <c:pt idx="12">
                  <c:v>Academic Competitions</c:v>
                </c:pt>
                <c:pt idx="13">
                  <c:v>Technolympics</c:v>
                </c:pt>
                <c:pt idx="14">
                  <c:v>Press Conference</c:v>
                </c:pt>
              </c:strCache>
            </c:strRef>
          </c:cat>
          <c:val>
            <c:numRef>
              <c:f>'CONSOL WITH TOTALS'!$C$334:$C$348</c:f>
              <c:numCache>
                <c:formatCode>General</c:formatCode>
                <c:ptCount val="15"/>
              </c:numCache>
            </c:numRef>
          </c:val>
          <c:extLst>
            <c:ext xmlns:c16="http://schemas.microsoft.com/office/drawing/2014/chart" uri="{C3380CC4-5D6E-409C-BE32-E72D297353CC}">
              <c16:uniqueId val="{00000000-D686-407B-A350-92506B1323D9}"/>
            </c:ext>
          </c:extLst>
        </c:ser>
        <c:ser>
          <c:idx val="1"/>
          <c:order val="1"/>
          <c:invertIfNegative val="0"/>
          <c:cat>
            <c:strRef>
              <c:f>'CONSOL WITH TOTALS'!$B$334:$B$348</c:f>
              <c:strCache>
                <c:ptCount val="15"/>
                <c:pt idx="0">
                  <c:v>Oplan Balik Eskwela</c:v>
                </c:pt>
                <c:pt idx="1">
                  <c:v>Gulayan sa Paaralan</c:v>
                </c:pt>
                <c:pt idx="2">
                  <c:v>Sports Development Program</c:v>
                </c:pt>
                <c:pt idx="3">
                  <c:v>DepEd Internet Connectivity Program (DICP)</c:v>
                </c:pt>
                <c:pt idx="4">
                  <c:v>Career Guidance and Advocay Program</c:v>
                </c:pt>
                <c:pt idx="5">
                  <c:v>Disaster Reduction and Risk Management (DRRM)</c:v>
                </c:pt>
                <c:pt idx="6">
                  <c:v>Gender and Development (GAD)</c:v>
                </c:pt>
                <c:pt idx="7">
                  <c:v>Scouting Program</c:v>
                </c:pt>
                <c:pt idx="8">
                  <c:v>Solid Waste Management</c:v>
                </c:pt>
                <c:pt idx="9">
                  <c:v>Reward and Recognition System</c:v>
                </c:pt>
                <c:pt idx="10">
                  <c:v>School Building Repair &amp; Maintenance (SBRM)</c:v>
                </c:pt>
                <c:pt idx="11">
                  <c:v>Supreme Student Government (SSG)/Supreme Pupil Government (SPG)</c:v>
                </c:pt>
                <c:pt idx="12">
                  <c:v>Academic Competitions</c:v>
                </c:pt>
                <c:pt idx="13">
                  <c:v>Technolympics</c:v>
                </c:pt>
                <c:pt idx="14">
                  <c:v>Press Conference</c:v>
                </c:pt>
              </c:strCache>
            </c:strRef>
          </c:cat>
          <c:val>
            <c:numRef>
              <c:f>'CONSOL WITH TOTALS'!$D$334:$D$348</c:f>
              <c:numCache>
                <c:formatCode>General</c:formatCode>
                <c:ptCount val="15"/>
              </c:numCache>
            </c:numRef>
          </c:val>
          <c:extLst>
            <c:ext xmlns:c16="http://schemas.microsoft.com/office/drawing/2014/chart" uri="{C3380CC4-5D6E-409C-BE32-E72D297353CC}">
              <c16:uniqueId val="{00000001-D686-407B-A350-92506B1323D9}"/>
            </c:ext>
          </c:extLst>
        </c:ser>
        <c:ser>
          <c:idx val="2"/>
          <c:order val="2"/>
          <c:invertIfNegative val="0"/>
          <c:cat>
            <c:strRef>
              <c:f>'CONSOL WITH TOTALS'!$B$334:$B$348</c:f>
              <c:strCache>
                <c:ptCount val="15"/>
                <c:pt idx="0">
                  <c:v>Oplan Balik Eskwela</c:v>
                </c:pt>
                <c:pt idx="1">
                  <c:v>Gulayan sa Paaralan</c:v>
                </c:pt>
                <c:pt idx="2">
                  <c:v>Sports Development Program</c:v>
                </c:pt>
                <c:pt idx="3">
                  <c:v>DepEd Internet Connectivity Program (DICP)</c:v>
                </c:pt>
                <c:pt idx="4">
                  <c:v>Career Guidance and Advocay Program</c:v>
                </c:pt>
                <c:pt idx="5">
                  <c:v>Disaster Reduction and Risk Management (DRRM)</c:v>
                </c:pt>
                <c:pt idx="6">
                  <c:v>Gender and Development (GAD)</c:v>
                </c:pt>
                <c:pt idx="7">
                  <c:v>Scouting Program</c:v>
                </c:pt>
                <c:pt idx="8">
                  <c:v>Solid Waste Management</c:v>
                </c:pt>
                <c:pt idx="9">
                  <c:v>Reward and Recognition System</c:v>
                </c:pt>
                <c:pt idx="10">
                  <c:v>School Building Repair &amp; Maintenance (SBRM)</c:v>
                </c:pt>
                <c:pt idx="11">
                  <c:v>Supreme Student Government (SSG)/Supreme Pupil Government (SPG)</c:v>
                </c:pt>
                <c:pt idx="12">
                  <c:v>Academic Competitions</c:v>
                </c:pt>
                <c:pt idx="13">
                  <c:v>Technolympics</c:v>
                </c:pt>
                <c:pt idx="14">
                  <c:v>Press Conference</c:v>
                </c:pt>
              </c:strCache>
            </c:strRef>
          </c:cat>
          <c:val>
            <c:numRef>
              <c:f>'CONSOL WITH TOTALS'!$E$334:$E$348</c:f>
              <c:numCache>
                <c:formatCode>General</c:formatCode>
                <c:ptCount val="15"/>
              </c:numCache>
            </c:numRef>
          </c:val>
          <c:extLst>
            <c:ext xmlns:c16="http://schemas.microsoft.com/office/drawing/2014/chart" uri="{C3380CC4-5D6E-409C-BE32-E72D297353CC}">
              <c16:uniqueId val="{00000002-D686-407B-A350-92506B1323D9}"/>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 WITH TOTALS'!$B$334:$B$348</c:f>
              <c:strCache>
                <c:ptCount val="15"/>
                <c:pt idx="0">
                  <c:v>Oplan Balik Eskwela</c:v>
                </c:pt>
                <c:pt idx="1">
                  <c:v>Gulayan sa Paaralan</c:v>
                </c:pt>
                <c:pt idx="2">
                  <c:v>Sports Development Program</c:v>
                </c:pt>
                <c:pt idx="3">
                  <c:v>DepEd Internet Connectivity Program (DICP)</c:v>
                </c:pt>
                <c:pt idx="4">
                  <c:v>Career Guidance and Advocay Program</c:v>
                </c:pt>
                <c:pt idx="5">
                  <c:v>Disaster Reduction and Risk Management (DRRM)</c:v>
                </c:pt>
                <c:pt idx="6">
                  <c:v>Gender and Development (GAD)</c:v>
                </c:pt>
                <c:pt idx="7">
                  <c:v>Scouting Program</c:v>
                </c:pt>
                <c:pt idx="8">
                  <c:v>Solid Waste Management</c:v>
                </c:pt>
                <c:pt idx="9">
                  <c:v>Reward and Recognition System</c:v>
                </c:pt>
                <c:pt idx="10">
                  <c:v>School Building Repair &amp; Maintenance (SBRM)</c:v>
                </c:pt>
                <c:pt idx="11">
                  <c:v>Supreme Student Government (SSG)/Supreme Pupil Government (SPG)</c:v>
                </c:pt>
                <c:pt idx="12">
                  <c:v>Academic Competitions</c:v>
                </c:pt>
                <c:pt idx="13">
                  <c:v>Technolympics</c:v>
                </c:pt>
                <c:pt idx="14">
                  <c:v>Press Conference</c:v>
                </c:pt>
              </c:strCache>
            </c:strRef>
          </c:cat>
          <c:val>
            <c:numRef>
              <c:f>'CONSOL WITH TOTALS'!$M$334:$M$348</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D686-407B-A350-92506B1323D9}"/>
            </c:ext>
          </c:extLst>
        </c:ser>
        <c:dLbls>
          <c:showLegendKey val="0"/>
          <c:showVal val="0"/>
          <c:showCatName val="0"/>
          <c:showSerName val="0"/>
          <c:showPercent val="0"/>
          <c:showBubbleSize val="0"/>
        </c:dLbls>
        <c:gapWidth val="150"/>
        <c:axId val="131363968"/>
        <c:axId val="131365504"/>
      </c:barChart>
      <c:catAx>
        <c:axId val="131363968"/>
        <c:scaling>
          <c:orientation val="minMax"/>
        </c:scaling>
        <c:delete val="0"/>
        <c:axPos val="b"/>
        <c:numFmt formatCode="General" sourceLinked="0"/>
        <c:majorTickMark val="out"/>
        <c:minorTickMark val="none"/>
        <c:tickLblPos val="nextTo"/>
        <c:txPr>
          <a:bodyPr/>
          <a:lstStyle/>
          <a:p>
            <a:pPr>
              <a:defRPr b="1"/>
            </a:pPr>
            <a:endParaRPr lang="en-US"/>
          </a:p>
        </c:txPr>
        <c:crossAx val="131365504"/>
        <c:crosses val="autoZero"/>
        <c:auto val="1"/>
        <c:lblAlgn val="ctr"/>
        <c:lblOffset val="100"/>
        <c:noMultiLvlLbl val="0"/>
      </c:catAx>
      <c:valAx>
        <c:axId val="131365504"/>
        <c:scaling>
          <c:orientation val="minMax"/>
        </c:scaling>
        <c:delete val="0"/>
        <c:axPos val="l"/>
        <c:numFmt formatCode="General" sourceLinked="1"/>
        <c:majorTickMark val="out"/>
        <c:minorTickMark val="none"/>
        <c:tickLblPos val="nextTo"/>
        <c:crossAx val="131363968"/>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8" Type="http://schemas.openxmlformats.org/officeDocument/2006/relationships/chart" Target="../charts/chart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20" Type="http://schemas.openxmlformats.org/officeDocument/2006/relationships/chart" Target="../charts/chart20.xml"/><Relationship Id="rId41" Type="http://schemas.openxmlformats.org/officeDocument/2006/relationships/chart" Target="../charts/chart41.xml"/></Relationships>
</file>

<file path=xl/drawings/_rels/drawing3.xml.rels><?xml version="1.0" encoding="UTF-8" standalone="yes"?>
<Relationships xmlns="http://schemas.openxmlformats.org/package/2006/relationships"><Relationship Id="rId13" Type="http://schemas.openxmlformats.org/officeDocument/2006/relationships/chart" Target="../charts/chart61.xml"/><Relationship Id="rId18" Type="http://schemas.openxmlformats.org/officeDocument/2006/relationships/chart" Target="../charts/chart66.xml"/><Relationship Id="rId26" Type="http://schemas.openxmlformats.org/officeDocument/2006/relationships/chart" Target="../charts/chart74.xml"/><Relationship Id="rId3" Type="http://schemas.openxmlformats.org/officeDocument/2006/relationships/chart" Target="../charts/chart51.xml"/><Relationship Id="rId21" Type="http://schemas.openxmlformats.org/officeDocument/2006/relationships/chart" Target="../charts/chart69.xml"/><Relationship Id="rId7" Type="http://schemas.openxmlformats.org/officeDocument/2006/relationships/chart" Target="../charts/chart55.xml"/><Relationship Id="rId12" Type="http://schemas.openxmlformats.org/officeDocument/2006/relationships/chart" Target="../charts/chart60.xml"/><Relationship Id="rId17" Type="http://schemas.openxmlformats.org/officeDocument/2006/relationships/chart" Target="../charts/chart65.xml"/><Relationship Id="rId25" Type="http://schemas.openxmlformats.org/officeDocument/2006/relationships/chart" Target="../charts/chart73.xml"/><Relationship Id="rId33" Type="http://schemas.openxmlformats.org/officeDocument/2006/relationships/chart" Target="../charts/chart81.xml"/><Relationship Id="rId2" Type="http://schemas.openxmlformats.org/officeDocument/2006/relationships/chart" Target="../charts/chart50.xml"/><Relationship Id="rId16" Type="http://schemas.openxmlformats.org/officeDocument/2006/relationships/chart" Target="../charts/chart64.xml"/><Relationship Id="rId20" Type="http://schemas.openxmlformats.org/officeDocument/2006/relationships/chart" Target="../charts/chart68.xml"/><Relationship Id="rId29" Type="http://schemas.openxmlformats.org/officeDocument/2006/relationships/chart" Target="../charts/chart77.xml"/><Relationship Id="rId1" Type="http://schemas.openxmlformats.org/officeDocument/2006/relationships/chart" Target="../charts/chart49.xml"/><Relationship Id="rId6" Type="http://schemas.openxmlformats.org/officeDocument/2006/relationships/chart" Target="../charts/chart54.xml"/><Relationship Id="rId11" Type="http://schemas.openxmlformats.org/officeDocument/2006/relationships/chart" Target="../charts/chart59.xml"/><Relationship Id="rId24" Type="http://schemas.openxmlformats.org/officeDocument/2006/relationships/chart" Target="../charts/chart72.xml"/><Relationship Id="rId32" Type="http://schemas.openxmlformats.org/officeDocument/2006/relationships/chart" Target="../charts/chart80.xml"/><Relationship Id="rId5" Type="http://schemas.openxmlformats.org/officeDocument/2006/relationships/chart" Target="../charts/chart53.xml"/><Relationship Id="rId15" Type="http://schemas.openxmlformats.org/officeDocument/2006/relationships/chart" Target="../charts/chart63.xml"/><Relationship Id="rId23" Type="http://schemas.openxmlformats.org/officeDocument/2006/relationships/chart" Target="../charts/chart71.xml"/><Relationship Id="rId28" Type="http://schemas.openxmlformats.org/officeDocument/2006/relationships/chart" Target="../charts/chart76.xml"/><Relationship Id="rId10" Type="http://schemas.openxmlformats.org/officeDocument/2006/relationships/chart" Target="../charts/chart58.xml"/><Relationship Id="rId19" Type="http://schemas.openxmlformats.org/officeDocument/2006/relationships/chart" Target="../charts/chart67.xml"/><Relationship Id="rId31" Type="http://schemas.openxmlformats.org/officeDocument/2006/relationships/chart" Target="../charts/chart79.xml"/><Relationship Id="rId4" Type="http://schemas.openxmlformats.org/officeDocument/2006/relationships/chart" Target="../charts/chart52.xml"/><Relationship Id="rId9" Type="http://schemas.openxmlformats.org/officeDocument/2006/relationships/chart" Target="../charts/chart57.xml"/><Relationship Id="rId14" Type="http://schemas.openxmlformats.org/officeDocument/2006/relationships/chart" Target="../charts/chart62.xml"/><Relationship Id="rId22" Type="http://schemas.openxmlformats.org/officeDocument/2006/relationships/chart" Target="../charts/chart70.xml"/><Relationship Id="rId27" Type="http://schemas.openxmlformats.org/officeDocument/2006/relationships/chart" Target="../charts/chart75.xml"/><Relationship Id="rId30" Type="http://schemas.openxmlformats.org/officeDocument/2006/relationships/chart" Target="../charts/chart78.xml"/><Relationship Id="rId8" Type="http://schemas.openxmlformats.org/officeDocument/2006/relationships/chart" Target="../charts/chart56.xml"/></Relationships>
</file>

<file path=xl/drawings/_rels/drawing4.xml.rels><?xml version="1.0" encoding="UTF-8" standalone="yes"?>
<Relationships xmlns="http://schemas.openxmlformats.org/package/2006/relationships"><Relationship Id="rId8" Type="http://schemas.openxmlformats.org/officeDocument/2006/relationships/chart" Target="../charts/chart89.xml"/><Relationship Id="rId13" Type="http://schemas.openxmlformats.org/officeDocument/2006/relationships/chart" Target="../charts/chart94.xml"/><Relationship Id="rId18" Type="http://schemas.openxmlformats.org/officeDocument/2006/relationships/chart" Target="../charts/chart99.xml"/><Relationship Id="rId3" Type="http://schemas.openxmlformats.org/officeDocument/2006/relationships/chart" Target="../charts/chart84.xml"/><Relationship Id="rId21" Type="http://schemas.openxmlformats.org/officeDocument/2006/relationships/chart" Target="../charts/chart102.xml"/><Relationship Id="rId7" Type="http://schemas.openxmlformats.org/officeDocument/2006/relationships/chart" Target="../charts/chart88.xml"/><Relationship Id="rId12" Type="http://schemas.openxmlformats.org/officeDocument/2006/relationships/chart" Target="../charts/chart93.xml"/><Relationship Id="rId17" Type="http://schemas.openxmlformats.org/officeDocument/2006/relationships/chart" Target="../charts/chart98.xml"/><Relationship Id="rId2" Type="http://schemas.openxmlformats.org/officeDocument/2006/relationships/chart" Target="../charts/chart83.xml"/><Relationship Id="rId16" Type="http://schemas.openxmlformats.org/officeDocument/2006/relationships/chart" Target="../charts/chart97.xml"/><Relationship Id="rId20" Type="http://schemas.openxmlformats.org/officeDocument/2006/relationships/chart" Target="../charts/chart101.xml"/><Relationship Id="rId1" Type="http://schemas.openxmlformats.org/officeDocument/2006/relationships/chart" Target="../charts/chart82.xml"/><Relationship Id="rId6" Type="http://schemas.openxmlformats.org/officeDocument/2006/relationships/chart" Target="../charts/chart87.xml"/><Relationship Id="rId11" Type="http://schemas.openxmlformats.org/officeDocument/2006/relationships/chart" Target="../charts/chart92.xml"/><Relationship Id="rId5" Type="http://schemas.openxmlformats.org/officeDocument/2006/relationships/chart" Target="../charts/chart86.xml"/><Relationship Id="rId15" Type="http://schemas.openxmlformats.org/officeDocument/2006/relationships/chart" Target="../charts/chart96.xml"/><Relationship Id="rId23" Type="http://schemas.openxmlformats.org/officeDocument/2006/relationships/chart" Target="../charts/chart104.xml"/><Relationship Id="rId10" Type="http://schemas.openxmlformats.org/officeDocument/2006/relationships/chart" Target="../charts/chart91.xml"/><Relationship Id="rId19" Type="http://schemas.openxmlformats.org/officeDocument/2006/relationships/chart" Target="../charts/chart100.xml"/><Relationship Id="rId4" Type="http://schemas.openxmlformats.org/officeDocument/2006/relationships/chart" Target="../charts/chart85.xml"/><Relationship Id="rId9" Type="http://schemas.openxmlformats.org/officeDocument/2006/relationships/chart" Target="../charts/chart90.xml"/><Relationship Id="rId14" Type="http://schemas.openxmlformats.org/officeDocument/2006/relationships/chart" Target="../charts/chart95.xml"/><Relationship Id="rId22" Type="http://schemas.openxmlformats.org/officeDocument/2006/relationships/chart" Target="../charts/chart103.xml"/></Relationships>
</file>

<file path=xl/drawings/drawing1.xml><?xml version="1.0" encoding="utf-8"?>
<xdr:wsDr xmlns:xdr="http://schemas.openxmlformats.org/drawingml/2006/spreadsheetDrawing" xmlns:a="http://schemas.openxmlformats.org/drawingml/2006/main">
  <xdr:twoCellAnchor editAs="oneCell">
    <xdr:from>
      <xdr:col>5</xdr:col>
      <xdr:colOff>1042148</xdr:colOff>
      <xdr:row>0</xdr:row>
      <xdr:rowOff>0</xdr:rowOff>
    </xdr:from>
    <xdr:to>
      <xdr:col>11</xdr:col>
      <xdr:colOff>55394</xdr:colOff>
      <xdr:row>8</xdr:row>
      <xdr:rowOff>33618</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109883" y="0"/>
          <a:ext cx="5310952" cy="20058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38099</xdr:colOff>
      <xdr:row>2</xdr:row>
      <xdr:rowOff>42862</xdr:rowOff>
    </xdr:from>
    <xdr:to>
      <xdr:col>13</xdr:col>
      <xdr:colOff>276224</xdr:colOff>
      <xdr:row>16</xdr:row>
      <xdr:rowOff>119062</xdr:rowOff>
    </xdr:to>
    <xdr:graphicFrame macro="">
      <xdr:nvGraphicFramePr>
        <xdr:cNvPr id="3" name="Chart 2">
          <a:extLst>
            <a:ext uri="{FF2B5EF4-FFF2-40B4-BE49-F238E27FC236}">
              <a16:creationId xmlns:a16="http://schemas.microsoft.com/office/drawing/2014/main" id="{00000000-0008-0000-0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9525</xdr:colOff>
      <xdr:row>2</xdr:row>
      <xdr:rowOff>42862</xdr:rowOff>
    </xdr:from>
    <xdr:to>
      <xdr:col>22</xdr:col>
      <xdr:colOff>209549</xdr:colOff>
      <xdr:row>16</xdr:row>
      <xdr:rowOff>119062</xdr:rowOff>
    </xdr:to>
    <xdr:graphicFrame macro="">
      <xdr:nvGraphicFramePr>
        <xdr:cNvPr id="5" name="Chart 4">
          <a:extLst>
            <a:ext uri="{FF2B5EF4-FFF2-40B4-BE49-F238E27FC236}">
              <a16:creationId xmlns:a16="http://schemas.microsoft.com/office/drawing/2014/main" id="{00000000-0008-0000-0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21</xdr:row>
      <xdr:rowOff>0</xdr:rowOff>
    </xdr:from>
    <xdr:to>
      <xdr:col>13</xdr:col>
      <xdr:colOff>238125</xdr:colOff>
      <xdr:row>35</xdr:row>
      <xdr:rowOff>76200</xdr:rowOff>
    </xdr:to>
    <xdr:graphicFrame macro="">
      <xdr:nvGraphicFramePr>
        <xdr:cNvPr id="4" name="Chart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581026</xdr:colOff>
      <xdr:row>21</xdr:row>
      <xdr:rowOff>0</xdr:rowOff>
    </xdr:from>
    <xdr:to>
      <xdr:col>22</xdr:col>
      <xdr:colOff>171450</xdr:colOff>
      <xdr:row>35</xdr:row>
      <xdr:rowOff>76200</xdr:rowOff>
    </xdr:to>
    <xdr:graphicFrame macro="">
      <xdr:nvGraphicFramePr>
        <xdr:cNvPr id="6" name="Chart 5">
          <a:extLst>
            <a:ext uri="{FF2B5EF4-FFF2-40B4-BE49-F238E27FC236}">
              <a16:creationId xmlns:a16="http://schemas.microsoft.com/office/drawing/2014/main" id="{00000000-0008-0000-0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40</xdr:row>
      <xdr:rowOff>0</xdr:rowOff>
    </xdr:from>
    <xdr:to>
      <xdr:col>13</xdr:col>
      <xdr:colOff>238125</xdr:colOff>
      <xdr:row>54</xdr:row>
      <xdr:rowOff>76200</xdr:rowOff>
    </xdr:to>
    <xdr:graphicFrame macro="">
      <xdr:nvGraphicFramePr>
        <xdr:cNvPr id="7" name="Chart 6">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581026</xdr:colOff>
      <xdr:row>40</xdr:row>
      <xdr:rowOff>0</xdr:rowOff>
    </xdr:from>
    <xdr:to>
      <xdr:col>22</xdr:col>
      <xdr:colOff>171450</xdr:colOff>
      <xdr:row>54</xdr:row>
      <xdr:rowOff>76200</xdr:rowOff>
    </xdr:to>
    <xdr:graphicFrame macro="">
      <xdr:nvGraphicFramePr>
        <xdr:cNvPr id="8" name="Chart 7">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60</xdr:row>
      <xdr:rowOff>0</xdr:rowOff>
    </xdr:from>
    <xdr:to>
      <xdr:col>13</xdr:col>
      <xdr:colOff>238125</xdr:colOff>
      <xdr:row>74</xdr:row>
      <xdr:rowOff>76200</xdr:rowOff>
    </xdr:to>
    <xdr:graphicFrame macro="">
      <xdr:nvGraphicFramePr>
        <xdr:cNvPr id="9" name="Chart 8">
          <a:extLst>
            <a:ext uri="{FF2B5EF4-FFF2-40B4-BE49-F238E27FC236}">
              <a16:creationId xmlns:a16="http://schemas.microsoft.com/office/drawing/2014/main" id="{00000000-0008-0000-0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79</xdr:row>
      <xdr:rowOff>0</xdr:rowOff>
    </xdr:from>
    <xdr:to>
      <xdr:col>13</xdr:col>
      <xdr:colOff>238125</xdr:colOff>
      <xdr:row>93</xdr:row>
      <xdr:rowOff>76200</xdr:rowOff>
    </xdr:to>
    <xdr:graphicFrame macro="">
      <xdr:nvGraphicFramePr>
        <xdr:cNvPr id="11" name="Chart 10">
          <a:extLst>
            <a:ext uri="{FF2B5EF4-FFF2-40B4-BE49-F238E27FC236}">
              <a16:creationId xmlns:a16="http://schemas.microsoft.com/office/drawing/2014/main" id="{00000000-0008-0000-0C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98</xdr:row>
      <xdr:rowOff>0</xdr:rowOff>
    </xdr:from>
    <xdr:to>
      <xdr:col>13</xdr:col>
      <xdr:colOff>238125</xdr:colOff>
      <xdr:row>112</xdr:row>
      <xdr:rowOff>76200</xdr:rowOff>
    </xdr:to>
    <xdr:graphicFrame macro="">
      <xdr:nvGraphicFramePr>
        <xdr:cNvPr id="13" name="Chart 12">
          <a:extLst>
            <a:ext uri="{FF2B5EF4-FFF2-40B4-BE49-F238E27FC236}">
              <a16:creationId xmlns:a16="http://schemas.microsoft.com/office/drawing/2014/main" id="{00000000-0008-0000-0C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117</xdr:row>
      <xdr:rowOff>0</xdr:rowOff>
    </xdr:from>
    <xdr:to>
      <xdr:col>13</xdr:col>
      <xdr:colOff>238125</xdr:colOff>
      <xdr:row>131</xdr:row>
      <xdr:rowOff>76200</xdr:rowOff>
    </xdr:to>
    <xdr:graphicFrame macro="">
      <xdr:nvGraphicFramePr>
        <xdr:cNvPr id="15" name="Chart 14">
          <a:extLst>
            <a:ext uri="{FF2B5EF4-FFF2-40B4-BE49-F238E27FC236}">
              <a16:creationId xmlns:a16="http://schemas.microsoft.com/office/drawing/2014/main" id="{00000000-0008-0000-0C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134</xdr:row>
      <xdr:rowOff>0</xdr:rowOff>
    </xdr:from>
    <xdr:to>
      <xdr:col>13</xdr:col>
      <xdr:colOff>238125</xdr:colOff>
      <xdr:row>148</xdr:row>
      <xdr:rowOff>76200</xdr:rowOff>
    </xdr:to>
    <xdr:graphicFrame macro="">
      <xdr:nvGraphicFramePr>
        <xdr:cNvPr id="17" name="Chart 16">
          <a:extLst>
            <a:ext uri="{FF2B5EF4-FFF2-40B4-BE49-F238E27FC236}">
              <a16:creationId xmlns:a16="http://schemas.microsoft.com/office/drawing/2014/main" id="{00000000-0008-0000-0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153</xdr:row>
      <xdr:rowOff>0</xdr:rowOff>
    </xdr:from>
    <xdr:to>
      <xdr:col>13</xdr:col>
      <xdr:colOff>238125</xdr:colOff>
      <xdr:row>167</xdr:row>
      <xdr:rowOff>76200</xdr:rowOff>
    </xdr:to>
    <xdr:graphicFrame macro="">
      <xdr:nvGraphicFramePr>
        <xdr:cNvPr id="19" name="Chart 18">
          <a:extLst>
            <a:ext uri="{FF2B5EF4-FFF2-40B4-BE49-F238E27FC236}">
              <a16:creationId xmlns:a16="http://schemas.microsoft.com/office/drawing/2014/main" id="{00000000-0008-0000-0C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14</xdr:col>
      <xdr:colOff>581026</xdr:colOff>
      <xdr:row>153</xdr:row>
      <xdr:rowOff>0</xdr:rowOff>
    </xdr:from>
    <xdr:to>
      <xdr:col>22</xdr:col>
      <xdr:colOff>171450</xdr:colOff>
      <xdr:row>167</xdr:row>
      <xdr:rowOff>76200</xdr:rowOff>
    </xdr:to>
    <xdr:graphicFrame macro="">
      <xdr:nvGraphicFramePr>
        <xdr:cNvPr id="20" name="Chart 19">
          <a:extLst>
            <a:ext uri="{FF2B5EF4-FFF2-40B4-BE49-F238E27FC236}">
              <a16:creationId xmlns:a16="http://schemas.microsoft.com/office/drawing/2014/main" id="{00000000-0008-0000-0C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172</xdr:row>
      <xdr:rowOff>0</xdr:rowOff>
    </xdr:from>
    <xdr:to>
      <xdr:col>13</xdr:col>
      <xdr:colOff>238125</xdr:colOff>
      <xdr:row>186</xdr:row>
      <xdr:rowOff>76200</xdr:rowOff>
    </xdr:to>
    <xdr:graphicFrame macro="">
      <xdr:nvGraphicFramePr>
        <xdr:cNvPr id="21" name="Chart 20">
          <a:extLst>
            <a:ext uri="{FF2B5EF4-FFF2-40B4-BE49-F238E27FC236}">
              <a16:creationId xmlns:a16="http://schemas.microsoft.com/office/drawing/2014/main" id="{00000000-0008-0000-0C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14</xdr:col>
      <xdr:colOff>581026</xdr:colOff>
      <xdr:row>172</xdr:row>
      <xdr:rowOff>0</xdr:rowOff>
    </xdr:from>
    <xdr:to>
      <xdr:col>22</xdr:col>
      <xdr:colOff>171450</xdr:colOff>
      <xdr:row>186</xdr:row>
      <xdr:rowOff>76200</xdr:rowOff>
    </xdr:to>
    <xdr:graphicFrame macro="">
      <xdr:nvGraphicFramePr>
        <xdr:cNvPr id="22" name="Chart 21">
          <a:extLst>
            <a:ext uri="{FF2B5EF4-FFF2-40B4-BE49-F238E27FC236}">
              <a16:creationId xmlns:a16="http://schemas.microsoft.com/office/drawing/2014/main" id="{00000000-0008-0000-0C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191</xdr:row>
      <xdr:rowOff>0</xdr:rowOff>
    </xdr:from>
    <xdr:to>
      <xdr:col>13</xdr:col>
      <xdr:colOff>238125</xdr:colOff>
      <xdr:row>205</xdr:row>
      <xdr:rowOff>76200</xdr:rowOff>
    </xdr:to>
    <xdr:graphicFrame macro="">
      <xdr:nvGraphicFramePr>
        <xdr:cNvPr id="23" name="Chart 22">
          <a:extLst>
            <a:ext uri="{FF2B5EF4-FFF2-40B4-BE49-F238E27FC236}">
              <a16:creationId xmlns:a16="http://schemas.microsoft.com/office/drawing/2014/main" id="{00000000-0008-0000-0C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14</xdr:col>
      <xdr:colOff>581026</xdr:colOff>
      <xdr:row>191</xdr:row>
      <xdr:rowOff>0</xdr:rowOff>
    </xdr:from>
    <xdr:to>
      <xdr:col>22</xdr:col>
      <xdr:colOff>171450</xdr:colOff>
      <xdr:row>205</xdr:row>
      <xdr:rowOff>76200</xdr:rowOff>
    </xdr:to>
    <xdr:graphicFrame macro="">
      <xdr:nvGraphicFramePr>
        <xdr:cNvPr id="24" name="Chart 23">
          <a:extLst>
            <a:ext uri="{FF2B5EF4-FFF2-40B4-BE49-F238E27FC236}">
              <a16:creationId xmlns:a16="http://schemas.microsoft.com/office/drawing/2014/main" id="{00000000-0008-0000-0C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211</xdr:row>
      <xdr:rowOff>0</xdr:rowOff>
    </xdr:from>
    <xdr:to>
      <xdr:col>13</xdr:col>
      <xdr:colOff>238125</xdr:colOff>
      <xdr:row>225</xdr:row>
      <xdr:rowOff>76200</xdr:rowOff>
    </xdr:to>
    <xdr:graphicFrame macro="">
      <xdr:nvGraphicFramePr>
        <xdr:cNvPr id="25" name="Chart 24">
          <a:extLst>
            <a:ext uri="{FF2B5EF4-FFF2-40B4-BE49-F238E27FC236}">
              <a16:creationId xmlns:a16="http://schemas.microsoft.com/office/drawing/2014/main" id="{00000000-0008-0000-0C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15</xdr:col>
      <xdr:colOff>0</xdr:colOff>
      <xdr:row>211</xdr:row>
      <xdr:rowOff>0</xdr:rowOff>
    </xdr:from>
    <xdr:to>
      <xdr:col>22</xdr:col>
      <xdr:colOff>200024</xdr:colOff>
      <xdr:row>225</xdr:row>
      <xdr:rowOff>76200</xdr:rowOff>
    </xdr:to>
    <xdr:graphicFrame macro="">
      <xdr:nvGraphicFramePr>
        <xdr:cNvPr id="26" name="Chart 25">
          <a:extLst>
            <a:ext uri="{FF2B5EF4-FFF2-40B4-BE49-F238E27FC236}">
              <a16:creationId xmlns:a16="http://schemas.microsoft.com/office/drawing/2014/main" id="{00000000-0008-0000-0C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230</xdr:row>
      <xdr:rowOff>0</xdr:rowOff>
    </xdr:from>
    <xdr:to>
      <xdr:col>13</xdr:col>
      <xdr:colOff>238125</xdr:colOff>
      <xdr:row>244</xdr:row>
      <xdr:rowOff>76200</xdr:rowOff>
    </xdr:to>
    <xdr:graphicFrame macro="">
      <xdr:nvGraphicFramePr>
        <xdr:cNvPr id="27" name="Chart 26">
          <a:extLst>
            <a:ext uri="{FF2B5EF4-FFF2-40B4-BE49-F238E27FC236}">
              <a16:creationId xmlns:a16="http://schemas.microsoft.com/office/drawing/2014/main" id="{00000000-0008-0000-0C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15</xdr:col>
      <xdr:colOff>0</xdr:colOff>
      <xdr:row>230</xdr:row>
      <xdr:rowOff>0</xdr:rowOff>
    </xdr:from>
    <xdr:to>
      <xdr:col>22</xdr:col>
      <xdr:colOff>200024</xdr:colOff>
      <xdr:row>244</xdr:row>
      <xdr:rowOff>76200</xdr:rowOff>
    </xdr:to>
    <xdr:graphicFrame macro="">
      <xdr:nvGraphicFramePr>
        <xdr:cNvPr id="28" name="Chart 27">
          <a:extLst>
            <a:ext uri="{FF2B5EF4-FFF2-40B4-BE49-F238E27FC236}">
              <a16:creationId xmlns:a16="http://schemas.microsoft.com/office/drawing/2014/main" id="{00000000-0008-0000-0C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250</xdr:row>
      <xdr:rowOff>0</xdr:rowOff>
    </xdr:from>
    <xdr:to>
      <xdr:col>13</xdr:col>
      <xdr:colOff>238125</xdr:colOff>
      <xdr:row>264</xdr:row>
      <xdr:rowOff>76200</xdr:rowOff>
    </xdr:to>
    <xdr:graphicFrame macro="">
      <xdr:nvGraphicFramePr>
        <xdr:cNvPr id="29" name="Chart 28">
          <a:extLst>
            <a:ext uri="{FF2B5EF4-FFF2-40B4-BE49-F238E27FC236}">
              <a16:creationId xmlns:a16="http://schemas.microsoft.com/office/drawing/2014/main" id="{00000000-0008-0000-0C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15</xdr:col>
      <xdr:colOff>0</xdr:colOff>
      <xdr:row>250</xdr:row>
      <xdr:rowOff>0</xdr:rowOff>
    </xdr:from>
    <xdr:to>
      <xdr:col>22</xdr:col>
      <xdr:colOff>200024</xdr:colOff>
      <xdr:row>264</xdr:row>
      <xdr:rowOff>76200</xdr:rowOff>
    </xdr:to>
    <xdr:graphicFrame macro="">
      <xdr:nvGraphicFramePr>
        <xdr:cNvPr id="30" name="Chart 29">
          <a:extLst>
            <a:ext uri="{FF2B5EF4-FFF2-40B4-BE49-F238E27FC236}">
              <a16:creationId xmlns:a16="http://schemas.microsoft.com/office/drawing/2014/main" id="{00000000-0008-0000-0C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269</xdr:row>
      <xdr:rowOff>0</xdr:rowOff>
    </xdr:from>
    <xdr:to>
      <xdr:col>13</xdr:col>
      <xdr:colOff>238125</xdr:colOff>
      <xdr:row>283</xdr:row>
      <xdr:rowOff>76200</xdr:rowOff>
    </xdr:to>
    <xdr:graphicFrame macro="">
      <xdr:nvGraphicFramePr>
        <xdr:cNvPr id="31" name="Chart 30">
          <a:extLst>
            <a:ext uri="{FF2B5EF4-FFF2-40B4-BE49-F238E27FC236}">
              <a16:creationId xmlns:a16="http://schemas.microsoft.com/office/drawing/2014/main" id="{00000000-0008-0000-0C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15</xdr:col>
      <xdr:colOff>0</xdr:colOff>
      <xdr:row>269</xdr:row>
      <xdr:rowOff>0</xdr:rowOff>
    </xdr:from>
    <xdr:to>
      <xdr:col>22</xdr:col>
      <xdr:colOff>200024</xdr:colOff>
      <xdr:row>283</xdr:row>
      <xdr:rowOff>76200</xdr:rowOff>
    </xdr:to>
    <xdr:graphicFrame macro="">
      <xdr:nvGraphicFramePr>
        <xdr:cNvPr id="32" name="Chart 31">
          <a:extLst>
            <a:ext uri="{FF2B5EF4-FFF2-40B4-BE49-F238E27FC236}">
              <a16:creationId xmlns:a16="http://schemas.microsoft.com/office/drawing/2014/main" id="{00000000-0008-0000-0C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288</xdr:row>
      <xdr:rowOff>0</xdr:rowOff>
    </xdr:from>
    <xdr:to>
      <xdr:col>13</xdr:col>
      <xdr:colOff>238125</xdr:colOff>
      <xdr:row>302</xdr:row>
      <xdr:rowOff>76200</xdr:rowOff>
    </xdr:to>
    <xdr:graphicFrame macro="">
      <xdr:nvGraphicFramePr>
        <xdr:cNvPr id="33" name="Chart 32">
          <a:extLst>
            <a:ext uri="{FF2B5EF4-FFF2-40B4-BE49-F238E27FC236}">
              <a16:creationId xmlns:a16="http://schemas.microsoft.com/office/drawing/2014/main" id="{00000000-0008-0000-0C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15</xdr:col>
      <xdr:colOff>0</xdr:colOff>
      <xdr:row>288</xdr:row>
      <xdr:rowOff>0</xdr:rowOff>
    </xdr:from>
    <xdr:to>
      <xdr:col>22</xdr:col>
      <xdr:colOff>200024</xdr:colOff>
      <xdr:row>302</xdr:row>
      <xdr:rowOff>76200</xdr:rowOff>
    </xdr:to>
    <xdr:graphicFrame macro="">
      <xdr:nvGraphicFramePr>
        <xdr:cNvPr id="34" name="Chart 33">
          <a:extLst>
            <a:ext uri="{FF2B5EF4-FFF2-40B4-BE49-F238E27FC236}">
              <a16:creationId xmlns:a16="http://schemas.microsoft.com/office/drawing/2014/main" id="{00000000-0008-0000-0C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307</xdr:row>
      <xdr:rowOff>0</xdr:rowOff>
    </xdr:from>
    <xdr:to>
      <xdr:col>13</xdr:col>
      <xdr:colOff>238125</xdr:colOff>
      <xdr:row>321</xdr:row>
      <xdr:rowOff>76200</xdr:rowOff>
    </xdr:to>
    <xdr:graphicFrame macro="">
      <xdr:nvGraphicFramePr>
        <xdr:cNvPr id="35" name="Chart 34">
          <a:extLst>
            <a:ext uri="{FF2B5EF4-FFF2-40B4-BE49-F238E27FC236}">
              <a16:creationId xmlns:a16="http://schemas.microsoft.com/office/drawing/2014/main" id="{00000000-0008-0000-0C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15</xdr:col>
      <xdr:colOff>0</xdr:colOff>
      <xdr:row>307</xdr:row>
      <xdr:rowOff>0</xdr:rowOff>
    </xdr:from>
    <xdr:to>
      <xdr:col>22</xdr:col>
      <xdr:colOff>200024</xdr:colOff>
      <xdr:row>321</xdr:row>
      <xdr:rowOff>76200</xdr:rowOff>
    </xdr:to>
    <xdr:graphicFrame macro="">
      <xdr:nvGraphicFramePr>
        <xdr:cNvPr id="36" name="Chart 35">
          <a:extLst>
            <a:ext uri="{FF2B5EF4-FFF2-40B4-BE49-F238E27FC236}">
              <a16:creationId xmlns:a16="http://schemas.microsoft.com/office/drawing/2014/main" id="{00000000-0008-0000-0C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326</xdr:row>
      <xdr:rowOff>0</xdr:rowOff>
    </xdr:from>
    <xdr:to>
      <xdr:col>13</xdr:col>
      <xdr:colOff>238125</xdr:colOff>
      <xdr:row>340</xdr:row>
      <xdr:rowOff>76200</xdr:rowOff>
    </xdr:to>
    <xdr:graphicFrame macro="">
      <xdr:nvGraphicFramePr>
        <xdr:cNvPr id="37" name="Chart 36">
          <a:extLst>
            <a:ext uri="{FF2B5EF4-FFF2-40B4-BE49-F238E27FC236}">
              <a16:creationId xmlns:a16="http://schemas.microsoft.com/office/drawing/2014/main" id="{00000000-0008-0000-0C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346</xdr:row>
      <xdr:rowOff>0</xdr:rowOff>
    </xdr:from>
    <xdr:to>
      <xdr:col>13</xdr:col>
      <xdr:colOff>238125</xdr:colOff>
      <xdr:row>360</xdr:row>
      <xdr:rowOff>76200</xdr:rowOff>
    </xdr:to>
    <xdr:graphicFrame macro="">
      <xdr:nvGraphicFramePr>
        <xdr:cNvPr id="39" name="Chart 38">
          <a:extLst>
            <a:ext uri="{FF2B5EF4-FFF2-40B4-BE49-F238E27FC236}">
              <a16:creationId xmlns:a16="http://schemas.microsoft.com/office/drawing/2014/main" id="{00000000-0008-0000-0C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365</xdr:row>
      <xdr:rowOff>0</xdr:rowOff>
    </xdr:from>
    <xdr:to>
      <xdr:col>13</xdr:col>
      <xdr:colOff>238125</xdr:colOff>
      <xdr:row>379</xdr:row>
      <xdr:rowOff>76200</xdr:rowOff>
    </xdr:to>
    <xdr:graphicFrame macro="">
      <xdr:nvGraphicFramePr>
        <xdr:cNvPr id="41" name="Chart 40">
          <a:extLst>
            <a:ext uri="{FF2B5EF4-FFF2-40B4-BE49-F238E27FC236}">
              <a16:creationId xmlns:a16="http://schemas.microsoft.com/office/drawing/2014/main" id="{00000000-0008-0000-0C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15</xdr:col>
      <xdr:colOff>0</xdr:colOff>
      <xdr:row>365</xdr:row>
      <xdr:rowOff>0</xdr:rowOff>
    </xdr:from>
    <xdr:to>
      <xdr:col>22</xdr:col>
      <xdr:colOff>200024</xdr:colOff>
      <xdr:row>379</xdr:row>
      <xdr:rowOff>76200</xdr:rowOff>
    </xdr:to>
    <xdr:graphicFrame macro="">
      <xdr:nvGraphicFramePr>
        <xdr:cNvPr id="42" name="Chart 41">
          <a:extLst>
            <a:ext uri="{FF2B5EF4-FFF2-40B4-BE49-F238E27FC236}">
              <a16:creationId xmlns:a16="http://schemas.microsoft.com/office/drawing/2014/main" id="{00000000-0008-0000-0C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384</xdr:row>
      <xdr:rowOff>0</xdr:rowOff>
    </xdr:from>
    <xdr:to>
      <xdr:col>13</xdr:col>
      <xdr:colOff>238125</xdr:colOff>
      <xdr:row>398</xdr:row>
      <xdr:rowOff>76200</xdr:rowOff>
    </xdr:to>
    <xdr:graphicFrame macro="">
      <xdr:nvGraphicFramePr>
        <xdr:cNvPr id="43" name="Chart 42">
          <a:extLst>
            <a:ext uri="{FF2B5EF4-FFF2-40B4-BE49-F238E27FC236}">
              <a16:creationId xmlns:a16="http://schemas.microsoft.com/office/drawing/2014/main" id="{00000000-0008-0000-0C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15</xdr:col>
      <xdr:colOff>0</xdr:colOff>
      <xdr:row>384</xdr:row>
      <xdr:rowOff>0</xdr:rowOff>
    </xdr:from>
    <xdr:to>
      <xdr:col>22</xdr:col>
      <xdr:colOff>200024</xdr:colOff>
      <xdr:row>398</xdr:row>
      <xdr:rowOff>76200</xdr:rowOff>
    </xdr:to>
    <xdr:graphicFrame macro="">
      <xdr:nvGraphicFramePr>
        <xdr:cNvPr id="44" name="Chart 43">
          <a:extLst>
            <a:ext uri="{FF2B5EF4-FFF2-40B4-BE49-F238E27FC236}">
              <a16:creationId xmlns:a16="http://schemas.microsoft.com/office/drawing/2014/main" id="{00000000-0008-0000-0C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402</xdr:row>
      <xdr:rowOff>0</xdr:rowOff>
    </xdr:from>
    <xdr:to>
      <xdr:col>13</xdr:col>
      <xdr:colOff>238125</xdr:colOff>
      <xdr:row>416</xdr:row>
      <xdr:rowOff>76200</xdr:rowOff>
    </xdr:to>
    <xdr:graphicFrame macro="">
      <xdr:nvGraphicFramePr>
        <xdr:cNvPr id="45" name="Chart 44">
          <a:extLst>
            <a:ext uri="{FF2B5EF4-FFF2-40B4-BE49-F238E27FC236}">
              <a16:creationId xmlns:a16="http://schemas.microsoft.com/office/drawing/2014/main" id="{00000000-0008-0000-0C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15</xdr:col>
      <xdr:colOff>0</xdr:colOff>
      <xdr:row>402</xdr:row>
      <xdr:rowOff>0</xdr:rowOff>
    </xdr:from>
    <xdr:to>
      <xdr:col>22</xdr:col>
      <xdr:colOff>200024</xdr:colOff>
      <xdr:row>416</xdr:row>
      <xdr:rowOff>76200</xdr:rowOff>
    </xdr:to>
    <xdr:graphicFrame macro="">
      <xdr:nvGraphicFramePr>
        <xdr:cNvPr id="46" name="Chart 45">
          <a:extLst>
            <a:ext uri="{FF2B5EF4-FFF2-40B4-BE49-F238E27FC236}">
              <a16:creationId xmlns:a16="http://schemas.microsoft.com/office/drawing/2014/main" id="{00000000-0008-0000-0C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421</xdr:row>
      <xdr:rowOff>0</xdr:rowOff>
    </xdr:from>
    <xdr:to>
      <xdr:col>13</xdr:col>
      <xdr:colOff>238125</xdr:colOff>
      <xdr:row>435</xdr:row>
      <xdr:rowOff>76200</xdr:rowOff>
    </xdr:to>
    <xdr:graphicFrame macro="">
      <xdr:nvGraphicFramePr>
        <xdr:cNvPr id="47" name="Chart 46">
          <a:extLst>
            <a:ext uri="{FF2B5EF4-FFF2-40B4-BE49-F238E27FC236}">
              <a16:creationId xmlns:a16="http://schemas.microsoft.com/office/drawing/2014/main" id="{00000000-0008-0000-0C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15</xdr:col>
      <xdr:colOff>0</xdr:colOff>
      <xdr:row>421</xdr:row>
      <xdr:rowOff>0</xdr:rowOff>
    </xdr:from>
    <xdr:to>
      <xdr:col>22</xdr:col>
      <xdr:colOff>200024</xdr:colOff>
      <xdr:row>435</xdr:row>
      <xdr:rowOff>76200</xdr:rowOff>
    </xdr:to>
    <xdr:graphicFrame macro="">
      <xdr:nvGraphicFramePr>
        <xdr:cNvPr id="48" name="Chart 47">
          <a:extLst>
            <a:ext uri="{FF2B5EF4-FFF2-40B4-BE49-F238E27FC236}">
              <a16:creationId xmlns:a16="http://schemas.microsoft.com/office/drawing/2014/main" id="{00000000-0008-0000-0C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439</xdr:row>
      <xdr:rowOff>0</xdr:rowOff>
    </xdr:from>
    <xdr:to>
      <xdr:col>13</xdr:col>
      <xdr:colOff>238125</xdr:colOff>
      <xdr:row>453</xdr:row>
      <xdr:rowOff>76200</xdr:rowOff>
    </xdr:to>
    <xdr:graphicFrame macro="">
      <xdr:nvGraphicFramePr>
        <xdr:cNvPr id="49" name="Chart 48">
          <a:extLst>
            <a:ext uri="{FF2B5EF4-FFF2-40B4-BE49-F238E27FC236}">
              <a16:creationId xmlns:a16="http://schemas.microsoft.com/office/drawing/2014/main" id="{00000000-0008-0000-0C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15</xdr:col>
      <xdr:colOff>0</xdr:colOff>
      <xdr:row>439</xdr:row>
      <xdr:rowOff>0</xdr:rowOff>
    </xdr:from>
    <xdr:to>
      <xdr:col>22</xdr:col>
      <xdr:colOff>200024</xdr:colOff>
      <xdr:row>453</xdr:row>
      <xdr:rowOff>76200</xdr:rowOff>
    </xdr:to>
    <xdr:graphicFrame macro="">
      <xdr:nvGraphicFramePr>
        <xdr:cNvPr id="50" name="Chart 49">
          <a:extLst>
            <a:ext uri="{FF2B5EF4-FFF2-40B4-BE49-F238E27FC236}">
              <a16:creationId xmlns:a16="http://schemas.microsoft.com/office/drawing/2014/main" id="{00000000-0008-0000-0C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491</xdr:row>
      <xdr:rowOff>0</xdr:rowOff>
    </xdr:from>
    <xdr:to>
      <xdr:col>13</xdr:col>
      <xdr:colOff>238125</xdr:colOff>
      <xdr:row>505</xdr:row>
      <xdr:rowOff>76200</xdr:rowOff>
    </xdr:to>
    <xdr:graphicFrame macro="">
      <xdr:nvGraphicFramePr>
        <xdr:cNvPr id="51" name="Chart 50">
          <a:extLst>
            <a:ext uri="{FF2B5EF4-FFF2-40B4-BE49-F238E27FC236}">
              <a16:creationId xmlns:a16="http://schemas.microsoft.com/office/drawing/2014/main" id="{00000000-0008-0000-0C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15</xdr:col>
      <xdr:colOff>0</xdr:colOff>
      <xdr:row>491</xdr:row>
      <xdr:rowOff>0</xdr:rowOff>
    </xdr:from>
    <xdr:to>
      <xdr:col>22</xdr:col>
      <xdr:colOff>200024</xdr:colOff>
      <xdr:row>505</xdr:row>
      <xdr:rowOff>76200</xdr:rowOff>
    </xdr:to>
    <xdr:graphicFrame macro="">
      <xdr:nvGraphicFramePr>
        <xdr:cNvPr id="52" name="Chart 51">
          <a:extLst>
            <a:ext uri="{FF2B5EF4-FFF2-40B4-BE49-F238E27FC236}">
              <a16:creationId xmlns:a16="http://schemas.microsoft.com/office/drawing/2014/main" id="{00000000-0008-0000-0C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456</xdr:row>
      <xdr:rowOff>0</xdr:rowOff>
    </xdr:from>
    <xdr:to>
      <xdr:col>13</xdr:col>
      <xdr:colOff>238125</xdr:colOff>
      <xdr:row>470</xdr:row>
      <xdr:rowOff>76200</xdr:rowOff>
    </xdr:to>
    <xdr:graphicFrame macro="">
      <xdr:nvGraphicFramePr>
        <xdr:cNvPr id="53" name="Chart 52">
          <a:extLst>
            <a:ext uri="{FF2B5EF4-FFF2-40B4-BE49-F238E27FC236}">
              <a16:creationId xmlns:a16="http://schemas.microsoft.com/office/drawing/2014/main" id="{00000000-0008-0000-0C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15</xdr:col>
      <xdr:colOff>0</xdr:colOff>
      <xdr:row>456</xdr:row>
      <xdr:rowOff>0</xdr:rowOff>
    </xdr:from>
    <xdr:to>
      <xdr:col>22</xdr:col>
      <xdr:colOff>200024</xdr:colOff>
      <xdr:row>470</xdr:row>
      <xdr:rowOff>76200</xdr:rowOff>
    </xdr:to>
    <xdr:graphicFrame macro="">
      <xdr:nvGraphicFramePr>
        <xdr:cNvPr id="54" name="Chart 53">
          <a:extLst>
            <a:ext uri="{FF2B5EF4-FFF2-40B4-BE49-F238E27FC236}">
              <a16:creationId xmlns:a16="http://schemas.microsoft.com/office/drawing/2014/main" id="{00000000-0008-0000-0C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473</xdr:row>
      <xdr:rowOff>0</xdr:rowOff>
    </xdr:from>
    <xdr:to>
      <xdr:col>13</xdr:col>
      <xdr:colOff>238125</xdr:colOff>
      <xdr:row>487</xdr:row>
      <xdr:rowOff>76200</xdr:rowOff>
    </xdr:to>
    <xdr:graphicFrame macro="">
      <xdr:nvGraphicFramePr>
        <xdr:cNvPr id="55" name="Chart 54">
          <a:extLst>
            <a:ext uri="{FF2B5EF4-FFF2-40B4-BE49-F238E27FC236}">
              <a16:creationId xmlns:a16="http://schemas.microsoft.com/office/drawing/2014/main" id="{00000000-0008-0000-0C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15</xdr:col>
      <xdr:colOff>0</xdr:colOff>
      <xdr:row>473</xdr:row>
      <xdr:rowOff>0</xdr:rowOff>
    </xdr:from>
    <xdr:to>
      <xdr:col>22</xdr:col>
      <xdr:colOff>200024</xdr:colOff>
      <xdr:row>487</xdr:row>
      <xdr:rowOff>76200</xdr:rowOff>
    </xdr:to>
    <xdr:graphicFrame macro="">
      <xdr:nvGraphicFramePr>
        <xdr:cNvPr id="56" name="Chart 55">
          <a:extLst>
            <a:ext uri="{FF2B5EF4-FFF2-40B4-BE49-F238E27FC236}">
              <a16:creationId xmlns:a16="http://schemas.microsoft.com/office/drawing/2014/main" id="{00000000-0008-0000-0C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23</xdr:col>
      <xdr:colOff>0</xdr:colOff>
      <xdr:row>491</xdr:row>
      <xdr:rowOff>0</xdr:rowOff>
    </xdr:from>
    <xdr:to>
      <xdr:col>30</xdr:col>
      <xdr:colOff>200024</xdr:colOff>
      <xdr:row>505</xdr:row>
      <xdr:rowOff>76200</xdr:rowOff>
    </xdr:to>
    <xdr:graphicFrame macro="">
      <xdr:nvGraphicFramePr>
        <xdr:cNvPr id="57" name="Chart 56">
          <a:extLst>
            <a:ext uri="{FF2B5EF4-FFF2-40B4-BE49-F238E27FC236}">
              <a16:creationId xmlns:a16="http://schemas.microsoft.com/office/drawing/2014/main" id="{00000000-0008-0000-0C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4</xdr:col>
      <xdr:colOff>238125</xdr:colOff>
      <xdr:row>491</xdr:row>
      <xdr:rowOff>66675</xdr:rowOff>
    </xdr:from>
    <xdr:to>
      <xdr:col>9</xdr:col>
      <xdr:colOff>123825</xdr:colOff>
      <xdr:row>492</xdr:row>
      <xdr:rowOff>180975</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2676525" y="93602175"/>
          <a:ext cx="293370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latin typeface="Bookman Old Style" pitchFamily="18" charset="0"/>
            </a:rPr>
            <a:t>WITH</a:t>
          </a:r>
          <a:r>
            <a:rPr lang="en-US" sz="1200" b="1" baseline="0">
              <a:latin typeface="Bookman Old Style" pitchFamily="18" charset="0"/>
            </a:rPr>
            <a:t> PERMIT (1-K; 2-ELEM)</a:t>
          </a:r>
          <a:endParaRPr lang="en-US" sz="1200" b="1">
            <a:latin typeface="Bookman Old Style" pitchFamily="18" charset="0"/>
          </a:endParaRPr>
        </a:p>
      </xdr:txBody>
    </xdr:sp>
    <xdr:clientData/>
  </xdr:twoCellAnchor>
  <xdr:twoCellAnchor>
    <xdr:from>
      <xdr:col>15</xdr:col>
      <xdr:colOff>571500</xdr:colOff>
      <xdr:row>491</xdr:row>
      <xdr:rowOff>47625</xdr:rowOff>
    </xdr:from>
    <xdr:to>
      <xdr:col>21</xdr:col>
      <xdr:colOff>552450</xdr:colOff>
      <xdr:row>492</xdr:row>
      <xdr:rowOff>161925</xdr:rowOff>
    </xdr:to>
    <xdr:sp macro="" textlink="">
      <xdr:nvSpPr>
        <xdr:cNvPr id="58" name="TextBox 57">
          <a:extLst>
            <a:ext uri="{FF2B5EF4-FFF2-40B4-BE49-F238E27FC236}">
              <a16:creationId xmlns:a16="http://schemas.microsoft.com/office/drawing/2014/main" id="{00000000-0008-0000-0C00-00003A000000}"/>
            </a:ext>
          </a:extLst>
        </xdr:cNvPr>
        <xdr:cNvSpPr txBox="1"/>
      </xdr:nvSpPr>
      <xdr:spPr>
        <a:xfrm>
          <a:off x="9715500" y="93583125"/>
          <a:ext cx="363855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latin typeface="Bookman Old Style" pitchFamily="18" charset="0"/>
            </a:rPr>
            <a:t>WITH</a:t>
          </a:r>
          <a:r>
            <a:rPr lang="en-US" sz="1200" b="1" baseline="0">
              <a:latin typeface="Bookman Old Style" pitchFamily="18" charset="0"/>
            </a:rPr>
            <a:t> RECOGNITION (1-K; 2-ELEM)</a:t>
          </a:r>
          <a:endParaRPr lang="en-US" sz="1200" b="1">
            <a:latin typeface="Bookman Old Style" pitchFamily="18" charset="0"/>
          </a:endParaRPr>
        </a:p>
      </xdr:txBody>
    </xdr:sp>
    <xdr:clientData/>
  </xdr:twoCellAnchor>
  <xdr:twoCellAnchor>
    <xdr:from>
      <xdr:col>24</xdr:col>
      <xdr:colOff>9525</xdr:colOff>
      <xdr:row>491</xdr:row>
      <xdr:rowOff>0</xdr:rowOff>
    </xdr:from>
    <xdr:to>
      <xdr:col>29</xdr:col>
      <xdr:colOff>495300</xdr:colOff>
      <xdr:row>492</xdr:row>
      <xdr:rowOff>114300</xdr:rowOff>
    </xdr:to>
    <xdr:sp macro="" textlink="">
      <xdr:nvSpPr>
        <xdr:cNvPr id="59" name="TextBox 58">
          <a:extLst>
            <a:ext uri="{FF2B5EF4-FFF2-40B4-BE49-F238E27FC236}">
              <a16:creationId xmlns:a16="http://schemas.microsoft.com/office/drawing/2014/main" id="{00000000-0008-0000-0C00-00003B000000}"/>
            </a:ext>
          </a:extLst>
        </xdr:cNvPr>
        <xdr:cNvSpPr txBox="1"/>
      </xdr:nvSpPr>
      <xdr:spPr>
        <a:xfrm>
          <a:off x="14639925" y="93535500"/>
          <a:ext cx="3533775"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latin typeface="Bookman Old Style" pitchFamily="18" charset="0"/>
            </a:rPr>
            <a:t>WITH PROVISIONAL PERMIT (SHS)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15</xdr:col>
      <xdr:colOff>409575</xdr:colOff>
      <xdr:row>17</xdr:row>
      <xdr:rowOff>76200</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19</xdr:row>
      <xdr:rowOff>0</xdr:rowOff>
    </xdr:from>
    <xdr:to>
      <xdr:col>15</xdr:col>
      <xdr:colOff>409575</xdr:colOff>
      <xdr:row>33</xdr:row>
      <xdr:rowOff>76200</xdr:rowOff>
    </xdr:to>
    <xdr:graphicFrame macro="">
      <xdr:nvGraphicFramePr>
        <xdr:cNvPr id="4" name="Chart 3">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36</xdr:row>
      <xdr:rowOff>0</xdr:rowOff>
    </xdr:from>
    <xdr:to>
      <xdr:col>15</xdr:col>
      <xdr:colOff>409575</xdr:colOff>
      <xdr:row>50</xdr:row>
      <xdr:rowOff>76200</xdr:rowOff>
    </xdr:to>
    <xdr:graphicFrame macro="">
      <xdr:nvGraphicFramePr>
        <xdr:cNvPr id="5" name="Chart 4">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54</xdr:row>
      <xdr:rowOff>0</xdr:rowOff>
    </xdr:from>
    <xdr:to>
      <xdr:col>15</xdr:col>
      <xdr:colOff>409575</xdr:colOff>
      <xdr:row>68</xdr:row>
      <xdr:rowOff>76200</xdr:rowOff>
    </xdr:to>
    <xdr:graphicFrame macro="">
      <xdr:nvGraphicFramePr>
        <xdr:cNvPr id="6" name="Chart 5">
          <a:extLst>
            <a:ext uri="{FF2B5EF4-FFF2-40B4-BE49-F238E27FC236}">
              <a16:creationId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71</xdr:row>
      <xdr:rowOff>0</xdr:rowOff>
    </xdr:from>
    <xdr:to>
      <xdr:col>15</xdr:col>
      <xdr:colOff>409575</xdr:colOff>
      <xdr:row>85</xdr:row>
      <xdr:rowOff>76200</xdr:rowOff>
    </xdr:to>
    <xdr:graphicFrame macro="">
      <xdr:nvGraphicFramePr>
        <xdr:cNvPr id="7" name="Chart 6">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88</xdr:row>
      <xdr:rowOff>0</xdr:rowOff>
    </xdr:from>
    <xdr:to>
      <xdr:col>15</xdr:col>
      <xdr:colOff>409575</xdr:colOff>
      <xdr:row>102</xdr:row>
      <xdr:rowOff>76200</xdr:rowOff>
    </xdr:to>
    <xdr:graphicFrame macro="">
      <xdr:nvGraphicFramePr>
        <xdr:cNvPr id="8" name="Chart 7">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107</xdr:row>
      <xdr:rowOff>0</xdr:rowOff>
    </xdr:from>
    <xdr:to>
      <xdr:col>15</xdr:col>
      <xdr:colOff>409575</xdr:colOff>
      <xdr:row>121</xdr:row>
      <xdr:rowOff>76200</xdr:rowOff>
    </xdr:to>
    <xdr:graphicFrame macro="">
      <xdr:nvGraphicFramePr>
        <xdr:cNvPr id="9" name="Chart 8">
          <a:extLst>
            <a:ext uri="{FF2B5EF4-FFF2-40B4-BE49-F238E27FC236}">
              <a16:creationId xmlns:a16="http://schemas.microsoft.com/office/drawing/2014/main" id="{00000000-0008-0000-0D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125</xdr:row>
      <xdr:rowOff>0</xdr:rowOff>
    </xdr:from>
    <xdr:to>
      <xdr:col>15</xdr:col>
      <xdr:colOff>409575</xdr:colOff>
      <xdr:row>139</xdr:row>
      <xdr:rowOff>76200</xdr:rowOff>
    </xdr:to>
    <xdr:graphicFrame macro="">
      <xdr:nvGraphicFramePr>
        <xdr:cNvPr id="10" name="Chart 9">
          <a:extLst>
            <a:ext uri="{FF2B5EF4-FFF2-40B4-BE49-F238E27FC236}">
              <a16:creationId xmlns:a16="http://schemas.microsoft.com/office/drawing/2014/main" id="{00000000-0008-0000-0D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142</xdr:row>
      <xdr:rowOff>0</xdr:rowOff>
    </xdr:from>
    <xdr:to>
      <xdr:col>15</xdr:col>
      <xdr:colOff>409575</xdr:colOff>
      <xdr:row>156</xdr:row>
      <xdr:rowOff>76200</xdr:rowOff>
    </xdr:to>
    <xdr:graphicFrame macro="">
      <xdr:nvGraphicFramePr>
        <xdr:cNvPr id="11" name="Chart 10">
          <a:extLst>
            <a:ext uri="{FF2B5EF4-FFF2-40B4-BE49-F238E27FC236}">
              <a16:creationId xmlns:a16="http://schemas.microsoft.com/office/drawing/2014/main" id="{00000000-0008-0000-0D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159</xdr:row>
      <xdr:rowOff>0</xdr:rowOff>
    </xdr:from>
    <xdr:to>
      <xdr:col>15</xdr:col>
      <xdr:colOff>409575</xdr:colOff>
      <xdr:row>173</xdr:row>
      <xdr:rowOff>76200</xdr:rowOff>
    </xdr:to>
    <xdr:graphicFrame macro="">
      <xdr:nvGraphicFramePr>
        <xdr:cNvPr id="12" name="Chart 11">
          <a:extLst>
            <a:ext uri="{FF2B5EF4-FFF2-40B4-BE49-F238E27FC236}">
              <a16:creationId xmlns:a16="http://schemas.microsoft.com/office/drawing/2014/main" id="{00000000-0008-0000-0D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177</xdr:row>
      <xdr:rowOff>0</xdr:rowOff>
    </xdr:from>
    <xdr:to>
      <xdr:col>15</xdr:col>
      <xdr:colOff>409575</xdr:colOff>
      <xdr:row>191</xdr:row>
      <xdr:rowOff>76200</xdr:rowOff>
    </xdr:to>
    <xdr:graphicFrame macro="">
      <xdr:nvGraphicFramePr>
        <xdr:cNvPr id="13" name="Chart 12">
          <a:extLst>
            <a:ext uri="{FF2B5EF4-FFF2-40B4-BE49-F238E27FC236}">
              <a16:creationId xmlns:a16="http://schemas.microsoft.com/office/drawing/2014/main" id="{00000000-0008-0000-0D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194</xdr:row>
      <xdr:rowOff>0</xdr:rowOff>
    </xdr:from>
    <xdr:to>
      <xdr:col>15</xdr:col>
      <xdr:colOff>409575</xdr:colOff>
      <xdr:row>208</xdr:row>
      <xdr:rowOff>76200</xdr:rowOff>
    </xdr:to>
    <xdr:graphicFrame macro="">
      <xdr:nvGraphicFramePr>
        <xdr:cNvPr id="14" name="Chart 13">
          <a:extLst>
            <a:ext uri="{FF2B5EF4-FFF2-40B4-BE49-F238E27FC236}">
              <a16:creationId xmlns:a16="http://schemas.microsoft.com/office/drawing/2014/main" id="{00000000-0008-0000-0D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211</xdr:row>
      <xdr:rowOff>0</xdr:rowOff>
    </xdr:from>
    <xdr:to>
      <xdr:col>15</xdr:col>
      <xdr:colOff>409575</xdr:colOff>
      <xdr:row>225</xdr:row>
      <xdr:rowOff>76200</xdr:rowOff>
    </xdr:to>
    <xdr:graphicFrame macro="">
      <xdr:nvGraphicFramePr>
        <xdr:cNvPr id="15" name="Chart 14">
          <a:extLst>
            <a:ext uri="{FF2B5EF4-FFF2-40B4-BE49-F238E27FC236}">
              <a16:creationId xmlns:a16="http://schemas.microsoft.com/office/drawing/2014/main" id="{00000000-0008-0000-0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228</xdr:row>
      <xdr:rowOff>0</xdr:rowOff>
    </xdr:from>
    <xdr:to>
      <xdr:col>15</xdr:col>
      <xdr:colOff>409575</xdr:colOff>
      <xdr:row>242</xdr:row>
      <xdr:rowOff>76200</xdr:rowOff>
    </xdr:to>
    <xdr:graphicFrame macro="">
      <xdr:nvGraphicFramePr>
        <xdr:cNvPr id="16" name="Chart 15">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245</xdr:row>
      <xdr:rowOff>0</xdr:rowOff>
    </xdr:from>
    <xdr:to>
      <xdr:col>15</xdr:col>
      <xdr:colOff>409575</xdr:colOff>
      <xdr:row>259</xdr:row>
      <xdr:rowOff>76200</xdr:rowOff>
    </xdr:to>
    <xdr:graphicFrame macro="">
      <xdr:nvGraphicFramePr>
        <xdr:cNvPr id="17" name="Chart 16">
          <a:extLst>
            <a:ext uri="{FF2B5EF4-FFF2-40B4-BE49-F238E27FC236}">
              <a16:creationId xmlns:a16="http://schemas.microsoft.com/office/drawing/2014/main" id="{00000000-0008-0000-0D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262</xdr:row>
      <xdr:rowOff>0</xdr:rowOff>
    </xdr:from>
    <xdr:to>
      <xdr:col>15</xdr:col>
      <xdr:colOff>409575</xdr:colOff>
      <xdr:row>276</xdr:row>
      <xdr:rowOff>76200</xdr:rowOff>
    </xdr:to>
    <xdr:graphicFrame macro="">
      <xdr:nvGraphicFramePr>
        <xdr:cNvPr id="18" name="Chart 17">
          <a:extLst>
            <a:ext uri="{FF2B5EF4-FFF2-40B4-BE49-F238E27FC236}">
              <a16:creationId xmlns:a16="http://schemas.microsoft.com/office/drawing/2014/main" id="{00000000-0008-0000-0D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279</xdr:row>
      <xdr:rowOff>0</xdr:rowOff>
    </xdr:from>
    <xdr:to>
      <xdr:col>15</xdr:col>
      <xdr:colOff>409575</xdr:colOff>
      <xdr:row>293</xdr:row>
      <xdr:rowOff>76200</xdr:rowOff>
    </xdr:to>
    <xdr:graphicFrame macro="">
      <xdr:nvGraphicFramePr>
        <xdr:cNvPr id="19" name="Chart 18">
          <a:extLst>
            <a:ext uri="{FF2B5EF4-FFF2-40B4-BE49-F238E27FC236}">
              <a16:creationId xmlns:a16="http://schemas.microsoft.com/office/drawing/2014/main" id="{00000000-0008-0000-0D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296</xdr:row>
      <xdr:rowOff>0</xdr:rowOff>
    </xdr:from>
    <xdr:to>
      <xdr:col>15</xdr:col>
      <xdr:colOff>409575</xdr:colOff>
      <xdr:row>310</xdr:row>
      <xdr:rowOff>76200</xdr:rowOff>
    </xdr:to>
    <xdr:graphicFrame macro="">
      <xdr:nvGraphicFramePr>
        <xdr:cNvPr id="20" name="Chart 19">
          <a:extLst>
            <a:ext uri="{FF2B5EF4-FFF2-40B4-BE49-F238E27FC236}">
              <a16:creationId xmlns:a16="http://schemas.microsoft.com/office/drawing/2014/main" id="{00000000-0008-0000-0D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313</xdr:row>
      <xdr:rowOff>0</xdr:rowOff>
    </xdr:from>
    <xdr:to>
      <xdr:col>15</xdr:col>
      <xdr:colOff>409575</xdr:colOff>
      <xdr:row>327</xdr:row>
      <xdr:rowOff>76200</xdr:rowOff>
    </xdr:to>
    <xdr:graphicFrame macro="">
      <xdr:nvGraphicFramePr>
        <xdr:cNvPr id="21" name="Chart 20">
          <a:extLst>
            <a:ext uri="{FF2B5EF4-FFF2-40B4-BE49-F238E27FC236}">
              <a16:creationId xmlns:a16="http://schemas.microsoft.com/office/drawing/2014/main" id="{00000000-0008-0000-0D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330</xdr:row>
      <xdr:rowOff>0</xdr:rowOff>
    </xdr:from>
    <xdr:to>
      <xdr:col>15</xdr:col>
      <xdr:colOff>409575</xdr:colOff>
      <xdr:row>344</xdr:row>
      <xdr:rowOff>76200</xdr:rowOff>
    </xdr:to>
    <xdr:graphicFrame macro="">
      <xdr:nvGraphicFramePr>
        <xdr:cNvPr id="22" name="Chart 21">
          <a:extLst>
            <a:ext uri="{FF2B5EF4-FFF2-40B4-BE49-F238E27FC236}">
              <a16:creationId xmlns:a16="http://schemas.microsoft.com/office/drawing/2014/main" id="{00000000-0008-0000-0D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347</xdr:row>
      <xdr:rowOff>0</xdr:rowOff>
    </xdr:from>
    <xdr:to>
      <xdr:col>15</xdr:col>
      <xdr:colOff>409575</xdr:colOff>
      <xdr:row>361</xdr:row>
      <xdr:rowOff>76200</xdr:rowOff>
    </xdr:to>
    <xdr:graphicFrame macro="">
      <xdr:nvGraphicFramePr>
        <xdr:cNvPr id="23" name="Chart 22">
          <a:extLst>
            <a:ext uri="{FF2B5EF4-FFF2-40B4-BE49-F238E27FC236}">
              <a16:creationId xmlns:a16="http://schemas.microsoft.com/office/drawing/2014/main" id="{00000000-0008-0000-0D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364</xdr:row>
      <xdr:rowOff>0</xdr:rowOff>
    </xdr:from>
    <xdr:to>
      <xdr:col>15</xdr:col>
      <xdr:colOff>409575</xdr:colOff>
      <xdr:row>378</xdr:row>
      <xdr:rowOff>76200</xdr:rowOff>
    </xdr:to>
    <xdr:graphicFrame macro="">
      <xdr:nvGraphicFramePr>
        <xdr:cNvPr id="24" name="Chart 23">
          <a:extLst>
            <a:ext uri="{FF2B5EF4-FFF2-40B4-BE49-F238E27FC236}">
              <a16:creationId xmlns:a16="http://schemas.microsoft.com/office/drawing/2014/main" id="{00000000-0008-0000-0D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382</xdr:row>
      <xdr:rowOff>0</xdr:rowOff>
    </xdr:from>
    <xdr:to>
      <xdr:col>15</xdr:col>
      <xdr:colOff>409575</xdr:colOff>
      <xdr:row>396</xdr:row>
      <xdr:rowOff>76200</xdr:rowOff>
    </xdr:to>
    <xdr:graphicFrame macro="">
      <xdr:nvGraphicFramePr>
        <xdr:cNvPr id="25" name="Chart 24">
          <a:extLst>
            <a:ext uri="{FF2B5EF4-FFF2-40B4-BE49-F238E27FC236}">
              <a16:creationId xmlns:a16="http://schemas.microsoft.com/office/drawing/2014/main" id="{00000000-0008-0000-0D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399</xdr:row>
      <xdr:rowOff>0</xdr:rowOff>
    </xdr:from>
    <xdr:to>
      <xdr:col>15</xdr:col>
      <xdr:colOff>409575</xdr:colOff>
      <xdr:row>413</xdr:row>
      <xdr:rowOff>76200</xdr:rowOff>
    </xdr:to>
    <xdr:graphicFrame macro="">
      <xdr:nvGraphicFramePr>
        <xdr:cNvPr id="26" name="Chart 25">
          <a:extLst>
            <a:ext uri="{FF2B5EF4-FFF2-40B4-BE49-F238E27FC236}">
              <a16:creationId xmlns:a16="http://schemas.microsoft.com/office/drawing/2014/main" id="{00000000-0008-0000-0D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417</xdr:row>
      <xdr:rowOff>0</xdr:rowOff>
    </xdr:from>
    <xdr:to>
      <xdr:col>15</xdr:col>
      <xdr:colOff>409575</xdr:colOff>
      <xdr:row>431</xdr:row>
      <xdr:rowOff>76200</xdr:rowOff>
    </xdr:to>
    <xdr:graphicFrame macro="">
      <xdr:nvGraphicFramePr>
        <xdr:cNvPr id="27" name="Chart 26">
          <a:extLst>
            <a:ext uri="{FF2B5EF4-FFF2-40B4-BE49-F238E27FC236}">
              <a16:creationId xmlns:a16="http://schemas.microsoft.com/office/drawing/2014/main" id="{00000000-0008-0000-0D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434</xdr:row>
      <xdr:rowOff>0</xdr:rowOff>
    </xdr:from>
    <xdr:to>
      <xdr:col>15</xdr:col>
      <xdr:colOff>409575</xdr:colOff>
      <xdr:row>448</xdr:row>
      <xdr:rowOff>76200</xdr:rowOff>
    </xdr:to>
    <xdr:graphicFrame macro="">
      <xdr:nvGraphicFramePr>
        <xdr:cNvPr id="28" name="Chart 27">
          <a:extLst>
            <a:ext uri="{FF2B5EF4-FFF2-40B4-BE49-F238E27FC236}">
              <a16:creationId xmlns:a16="http://schemas.microsoft.com/office/drawing/2014/main" id="{00000000-0008-0000-0D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451</xdr:row>
      <xdr:rowOff>0</xdr:rowOff>
    </xdr:from>
    <xdr:to>
      <xdr:col>15</xdr:col>
      <xdr:colOff>409575</xdr:colOff>
      <xdr:row>465</xdr:row>
      <xdr:rowOff>76200</xdr:rowOff>
    </xdr:to>
    <xdr:graphicFrame macro="">
      <xdr:nvGraphicFramePr>
        <xdr:cNvPr id="29" name="Chart 28">
          <a:extLst>
            <a:ext uri="{FF2B5EF4-FFF2-40B4-BE49-F238E27FC236}">
              <a16:creationId xmlns:a16="http://schemas.microsoft.com/office/drawing/2014/main" id="{00000000-0008-0000-0D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468</xdr:row>
      <xdr:rowOff>0</xdr:rowOff>
    </xdr:from>
    <xdr:to>
      <xdr:col>15</xdr:col>
      <xdr:colOff>409575</xdr:colOff>
      <xdr:row>482</xdr:row>
      <xdr:rowOff>76200</xdr:rowOff>
    </xdr:to>
    <xdr:graphicFrame macro="">
      <xdr:nvGraphicFramePr>
        <xdr:cNvPr id="30" name="Chart 29">
          <a:extLst>
            <a:ext uri="{FF2B5EF4-FFF2-40B4-BE49-F238E27FC236}">
              <a16:creationId xmlns:a16="http://schemas.microsoft.com/office/drawing/2014/main" id="{00000000-0008-0000-0D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487</xdr:row>
      <xdr:rowOff>0</xdr:rowOff>
    </xdr:from>
    <xdr:to>
      <xdr:col>15</xdr:col>
      <xdr:colOff>409575</xdr:colOff>
      <xdr:row>501</xdr:row>
      <xdr:rowOff>76200</xdr:rowOff>
    </xdr:to>
    <xdr:graphicFrame macro="">
      <xdr:nvGraphicFramePr>
        <xdr:cNvPr id="31" name="Chart 30">
          <a:extLst>
            <a:ext uri="{FF2B5EF4-FFF2-40B4-BE49-F238E27FC236}">
              <a16:creationId xmlns:a16="http://schemas.microsoft.com/office/drawing/2014/main" id="{00000000-0008-0000-0D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504</xdr:row>
      <xdr:rowOff>0</xdr:rowOff>
    </xdr:from>
    <xdr:to>
      <xdr:col>15</xdr:col>
      <xdr:colOff>409575</xdr:colOff>
      <xdr:row>518</xdr:row>
      <xdr:rowOff>76200</xdr:rowOff>
    </xdr:to>
    <xdr:graphicFrame macro="">
      <xdr:nvGraphicFramePr>
        <xdr:cNvPr id="32" name="Chart 31">
          <a:extLst>
            <a:ext uri="{FF2B5EF4-FFF2-40B4-BE49-F238E27FC236}">
              <a16:creationId xmlns:a16="http://schemas.microsoft.com/office/drawing/2014/main" id="{00000000-0008-0000-0D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522</xdr:row>
      <xdr:rowOff>0</xdr:rowOff>
    </xdr:from>
    <xdr:to>
      <xdr:col>15</xdr:col>
      <xdr:colOff>409575</xdr:colOff>
      <xdr:row>536</xdr:row>
      <xdr:rowOff>76200</xdr:rowOff>
    </xdr:to>
    <xdr:graphicFrame macro="">
      <xdr:nvGraphicFramePr>
        <xdr:cNvPr id="33" name="Chart 32">
          <a:extLst>
            <a:ext uri="{FF2B5EF4-FFF2-40B4-BE49-F238E27FC236}">
              <a16:creationId xmlns:a16="http://schemas.microsoft.com/office/drawing/2014/main" id="{00000000-0008-0000-0D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539</xdr:row>
      <xdr:rowOff>0</xdr:rowOff>
    </xdr:from>
    <xdr:to>
      <xdr:col>15</xdr:col>
      <xdr:colOff>409575</xdr:colOff>
      <xdr:row>553</xdr:row>
      <xdr:rowOff>76200</xdr:rowOff>
    </xdr:to>
    <xdr:graphicFrame macro="">
      <xdr:nvGraphicFramePr>
        <xdr:cNvPr id="34" name="Chart 33">
          <a:extLst>
            <a:ext uri="{FF2B5EF4-FFF2-40B4-BE49-F238E27FC236}">
              <a16:creationId xmlns:a16="http://schemas.microsoft.com/office/drawing/2014/main" id="{00000000-0008-0000-0D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557</xdr:row>
      <xdr:rowOff>0</xdr:rowOff>
    </xdr:from>
    <xdr:to>
      <xdr:col>15</xdr:col>
      <xdr:colOff>409575</xdr:colOff>
      <xdr:row>571</xdr:row>
      <xdr:rowOff>76200</xdr:rowOff>
    </xdr:to>
    <xdr:graphicFrame macro="">
      <xdr:nvGraphicFramePr>
        <xdr:cNvPr id="35" name="Chart 34">
          <a:extLst>
            <a:ext uri="{FF2B5EF4-FFF2-40B4-BE49-F238E27FC236}">
              <a16:creationId xmlns:a16="http://schemas.microsoft.com/office/drawing/2014/main" id="{00000000-0008-0000-0D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0</xdr:rowOff>
    </xdr:from>
    <xdr:to>
      <xdr:col>15</xdr:col>
      <xdr:colOff>409575</xdr:colOff>
      <xdr:row>16</xdr:row>
      <xdr:rowOff>76200</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19</xdr:row>
      <xdr:rowOff>0</xdr:rowOff>
    </xdr:from>
    <xdr:to>
      <xdr:col>15</xdr:col>
      <xdr:colOff>409575</xdr:colOff>
      <xdr:row>33</xdr:row>
      <xdr:rowOff>76200</xdr:rowOff>
    </xdr:to>
    <xdr:graphicFrame macro="">
      <xdr:nvGraphicFramePr>
        <xdr:cNvPr id="3" name="Chart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0</xdr:rowOff>
    </xdr:from>
    <xdr:to>
      <xdr:col>15</xdr:col>
      <xdr:colOff>409575</xdr:colOff>
      <xdr:row>49</xdr:row>
      <xdr:rowOff>76200</xdr:rowOff>
    </xdr:to>
    <xdr:graphicFrame macro="">
      <xdr:nvGraphicFramePr>
        <xdr:cNvPr id="4" name="Chart 3">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52</xdr:row>
      <xdr:rowOff>0</xdr:rowOff>
    </xdr:from>
    <xdr:to>
      <xdr:col>15</xdr:col>
      <xdr:colOff>409575</xdr:colOff>
      <xdr:row>66</xdr:row>
      <xdr:rowOff>76200</xdr:rowOff>
    </xdr:to>
    <xdr:graphicFrame macro="">
      <xdr:nvGraphicFramePr>
        <xdr:cNvPr id="6" name="Chart 5">
          <a:extLst>
            <a:ext uri="{FF2B5EF4-FFF2-40B4-BE49-F238E27FC236}">
              <a16:creationId xmlns:a16="http://schemas.microsoft.com/office/drawing/2014/main" id="{00000000-0008-0000-0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69</xdr:row>
      <xdr:rowOff>0</xdr:rowOff>
    </xdr:from>
    <xdr:to>
      <xdr:col>15</xdr:col>
      <xdr:colOff>409575</xdr:colOff>
      <xdr:row>83</xdr:row>
      <xdr:rowOff>76200</xdr:rowOff>
    </xdr:to>
    <xdr:graphicFrame macro="">
      <xdr:nvGraphicFramePr>
        <xdr:cNvPr id="7" name="Chart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85</xdr:row>
      <xdr:rowOff>0</xdr:rowOff>
    </xdr:from>
    <xdr:to>
      <xdr:col>15</xdr:col>
      <xdr:colOff>409575</xdr:colOff>
      <xdr:row>99</xdr:row>
      <xdr:rowOff>76200</xdr:rowOff>
    </xdr:to>
    <xdr:graphicFrame macro="">
      <xdr:nvGraphicFramePr>
        <xdr:cNvPr id="8" name="Chart 7">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102</xdr:row>
      <xdr:rowOff>0</xdr:rowOff>
    </xdr:from>
    <xdr:to>
      <xdr:col>15</xdr:col>
      <xdr:colOff>409575</xdr:colOff>
      <xdr:row>116</xdr:row>
      <xdr:rowOff>76200</xdr:rowOff>
    </xdr:to>
    <xdr:graphicFrame macro="">
      <xdr:nvGraphicFramePr>
        <xdr:cNvPr id="9" name="Chart 8">
          <a:extLst>
            <a:ext uri="{FF2B5EF4-FFF2-40B4-BE49-F238E27FC236}">
              <a16:creationId xmlns:a16="http://schemas.microsoft.com/office/drawing/2014/main" id="{00000000-0008-0000-0E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119</xdr:row>
      <xdr:rowOff>0</xdr:rowOff>
    </xdr:from>
    <xdr:to>
      <xdr:col>15</xdr:col>
      <xdr:colOff>409575</xdr:colOff>
      <xdr:row>133</xdr:row>
      <xdr:rowOff>76200</xdr:rowOff>
    </xdr:to>
    <xdr:graphicFrame macro="">
      <xdr:nvGraphicFramePr>
        <xdr:cNvPr id="10" name="Chart 9">
          <a:extLst>
            <a:ext uri="{FF2B5EF4-FFF2-40B4-BE49-F238E27FC236}">
              <a16:creationId xmlns:a16="http://schemas.microsoft.com/office/drawing/2014/main" id="{00000000-0008-0000-0E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135</xdr:row>
      <xdr:rowOff>0</xdr:rowOff>
    </xdr:from>
    <xdr:to>
      <xdr:col>15</xdr:col>
      <xdr:colOff>409575</xdr:colOff>
      <xdr:row>149</xdr:row>
      <xdr:rowOff>76200</xdr:rowOff>
    </xdr:to>
    <xdr:graphicFrame macro="">
      <xdr:nvGraphicFramePr>
        <xdr:cNvPr id="11" name="Chart 10">
          <a:extLst>
            <a:ext uri="{FF2B5EF4-FFF2-40B4-BE49-F238E27FC236}">
              <a16:creationId xmlns:a16="http://schemas.microsoft.com/office/drawing/2014/main" id="{00000000-0008-0000-0E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152</xdr:row>
      <xdr:rowOff>0</xdr:rowOff>
    </xdr:from>
    <xdr:to>
      <xdr:col>15</xdr:col>
      <xdr:colOff>409575</xdr:colOff>
      <xdr:row>166</xdr:row>
      <xdr:rowOff>76200</xdr:rowOff>
    </xdr:to>
    <xdr:graphicFrame macro="">
      <xdr:nvGraphicFramePr>
        <xdr:cNvPr id="12" name="Chart 11">
          <a:extLst>
            <a:ext uri="{FF2B5EF4-FFF2-40B4-BE49-F238E27FC236}">
              <a16:creationId xmlns:a16="http://schemas.microsoft.com/office/drawing/2014/main" id="{00000000-0008-0000-0E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169</xdr:row>
      <xdr:rowOff>0</xdr:rowOff>
    </xdr:from>
    <xdr:to>
      <xdr:col>15</xdr:col>
      <xdr:colOff>409575</xdr:colOff>
      <xdr:row>183</xdr:row>
      <xdr:rowOff>76200</xdr:rowOff>
    </xdr:to>
    <xdr:graphicFrame macro="">
      <xdr:nvGraphicFramePr>
        <xdr:cNvPr id="13" name="Chart 12">
          <a:extLst>
            <a:ext uri="{FF2B5EF4-FFF2-40B4-BE49-F238E27FC236}">
              <a16:creationId xmlns:a16="http://schemas.microsoft.com/office/drawing/2014/main" id="{00000000-0008-0000-0E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185</xdr:row>
      <xdr:rowOff>0</xdr:rowOff>
    </xdr:from>
    <xdr:to>
      <xdr:col>15</xdr:col>
      <xdr:colOff>409575</xdr:colOff>
      <xdr:row>199</xdr:row>
      <xdr:rowOff>76200</xdr:rowOff>
    </xdr:to>
    <xdr:graphicFrame macro="">
      <xdr:nvGraphicFramePr>
        <xdr:cNvPr id="14" name="Chart 13">
          <a:extLst>
            <a:ext uri="{FF2B5EF4-FFF2-40B4-BE49-F238E27FC236}">
              <a16:creationId xmlns:a16="http://schemas.microsoft.com/office/drawing/2014/main" id="{00000000-0008-0000-0E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202</xdr:row>
      <xdr:rowOff>0</xdr:rowOff>
    </xdr:from>
    <xdr:to>
      <xdr:col>15</xdr:col>
      <xdr:colOff>409575</xdr:colOff>
      <xdr:row>216</xdr:row>
      <xdr:rowOff>76200</xdr:rowOff>
    </xdr:to>
    <xdr:graphicFrame macro="">
      <xdr:nvGraphicFramePr>
        <xdr:cNvPr id="15" name="Chart 14">
          <a:extLst>
            <a:ext uri="{FF2B5EF4-FFF2-40B4-BE49-F238E27FC236}">
              <a16:creationId xmlns:a16="http://schemas.microsoft.com/office/drawing/2014/main" id="{00000000-0008-0000-0E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219</xdr:row>
      <xdr:rowOff>0</xdr:rowOff>
    </xdr:from>
    <xdr:to>
      <xdr:col>15</xdr:col>
      <xdr:colOff>409575</xdr:colOff>
      <xdr:row>233</xdr:row>
      <xdr:rowOff>76200</xdr:rowOff>
    </xdr:to>
    <xdr:graphicFrame macro="">
      <xdr:nvGraphicFramePr>
        <xdr:cNvPr id="16" name="Chart 15">
          <a:extLst>
            <a:ext uri="{FF2B5EF4-FFF2-40B4-BE49-F238E27FC236}">
              <a16:creationId xmlns:a16="http://schemas.microsoft.com/office/drawing/2014/main" id="{00000000-0008-0000-0E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237</xdr:row>
      <xdr:rowOff>0</xdr:rowOff>
    </xdr:from>
    <xdr:to>
      <xdr:col>15</xdr:col>
      <xdr:colOff>409575</xdr:colOff>
      <xdr:row>251</xdr:row>
      <xdr:rowOff>76200</xdr:rowOff>
    </xdr:to>
    <xdr:graphicFrame macro="">
      <xdr:nvGraphicFramePr>
        <xdr:cNvPr id="17" name="Chart 16">
          <a:extLst>
            <a:ext uri="{FF2B5EF4-FFF2-40B4-BE49-F238E27FC236}">
              <a16:creationId xmlns:a16="http://schemas.microsoft.com/office/drawing/2014/main" id="{00000000-0008-0000-0E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254</xdr:row>
      <xdr:rowOff>0</xdr:rowOff>
    </xdr:from>
    <xdr:to>
      <xdr:col>15</xdr:col>
      <xdr:colOff>409575</xdr:colOff>
      <xdr:row>268</xdr:row>
      <xdr:rowOff>76200</xdr:rowOff>
    </xdr:to>
    <xdr:graphicFrame macro="">
      <xdr:nvGraphicFramePr>
        <xdr:cNvPr id="18" name="Chart 17">
          <a:extLst>
            <a:ext uri="{FF2B5EF4-FFF2-40B4-BE49-F238E27FC236}">
              <a16:creationId xmlns:a16="http://schemas.microsoft.com/office/drawing/2014/main" id="{00000000-0008-0000-0E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271</xdr:row>
      <xdr:rowOff>0</xdr:rowOff>
    </xdr:from>
    <xdr:to>
      <xdr:col>15</xdr:col>
      <xdr:colOff>409575</xdr:colOff>
      <xdr:row>285</xdr:row>
      <xdr:rowOff>76200</xdr:rowOff>
    </xdr:to>
    <xdr:graphicFrame macro="">
      <xdr:nvGraphicFramePr>
        <xdr:cNvPr id="20" name="Chart 19">
          <a:extLst>
            <a:ext uri="{FF2B5EF4-FFF2-40B4-BE49-F238E27FC236}">
              <a16:creationId xmlns:a16="http://schemas.microsoft.com/office/drawing/2014/main" id="{00000000-0008-0000-0E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293</xdr:row>
      <xdr:rowOff>0</xdr:rowOff>
    </xdr:from>
    <xdr:to>
      <xdr:col>15</xdr:col>
      <xdr:colOff>409575</xdr:colOff>
      <xdr:row>307</xdr:row>
      <xdr:rowOff>76200</xdr:rowOff>
    </xdr:to>
    <xdr:graphicFrame macro="">
      <xdr:nvGraphicFramePr>
        <xdr:cNvPr id="23" name="Chart 22">
          <a:extLst>
            <a:ext uri="{FF2B5EF4-FFF2-40B4-BE49-F238E27FC236}">
              <a16:creationId xmlns:a16="http://schemas.microsoft.com/office/drawing/2014/main" id="{00000000-0008-0000-0E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310</xdr:row>
      <xdr:rowOff>0</xdr:rowOff>
    </xdr:from>
    <xdr:to>
      <xdr:col>15</xdr:col>
      <xdr:colOff>409575</xdr:colOff>
      <xdr:row>324</xdr:row>
      <xdr:rowOff>76200</xdr:rowOff>
    </xdr:to>
    <xdr:graphicFrame macro="">
      <xdr:nvGraphicFramePr>
        <xdr:cNvPr id="24" name="Chart 23">
          <a:extLst>
            <a:ext uri="{FF2B5EF4-FFF2-40B4-BE49-F238E27FC236}">
              <a16:creationId xmlns:a16="http://schemas.microsoft.com/office/drawing/2014/main" id="{00000000-0008-0000-0E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326</xdr:row>
      <xdr:rowOff>0</xdr:rowOff>
    </xdr:from>
    <xdr:to>
      <xdr:col>15</xdr:col>
      <xdr:colOff>409575</xdr:colOff>
      <xdr:row>340</xdr:row>
      <xdr:rowOff>76200</xdr:rowOff>
    </xdr:to>
    <xdr:graphicFrame macro="">
      <xdr:nvGraphicFramePr>
        <xdr:cNvPr id="25" name="Chart 24">
          <a:extLst>
            <a:ext uri="{FF2B5EF4-FFF2-40B4-BE49-F238E27FC236}">
              <a16:creationId xmlns:a16="http://schemas.microsoft.com/office/drawing/2014/main" id="{00000000-0008-0000-0E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343</xdr:row>
      <xdr:rowOff>0</xdr:rowOff>
    </xdr:from>
    <xdr:to>
      <xdr:col>15</xdr:col>
      <xdr:colOff>409575</xdr:colOff>
      <xdr:row>357</xdr:row>
      <xdr:rowOff>76200</xdr:rowOff>
    </xdr:to>
    <xdr:graphicFrame macro="">
      <xdr:nvGraphicFramePr>
        <xdr:cNvPr id="26" name="Chart 25">
          <a:extLst>
            <a:ext uri="{FF2B5EF4-FFF2-40B4-BE49-F238E27FC236}">
              <a16:creationId xmlns:a16="http://schemas.microsoft.com/office/drawing/2014/main" id="{00000000-0008-0000-0E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361</xdr:row>
      <xdr:rowOff>0</xdr:rowOff>
    </xdr:from>
    <xdr:to>
      <xdr:col>15</xdr:col>
      <xdr:colOff>409575</xdr:colOff>
      <xdr:row>375</xdr:row>
      <xdr:rowOff>76200</xdr:rowOff>
    </xdr:to>
    <xdr:graphicFrame macro="">
      <xdr:nvGraphicFramePr>
        <xdr:cNvPr id="27" name="Chart 26">
          <a:extLst>
            <a:ext uri="{FF2B5EF4-FFF2-40B4-BE49-F238E27FC236}">
              <a16:creationId xmlns:a16="http://schemas.microsoft.com/office/drawing/2014/main" id="{00000000-0008-0000-0E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609599</xdr:colOff>
      <xdr:row>378</xdr:row>
      <xdr:rowOff>190499</xdr:rowOff>
    </xdr:from>
    <xdr:to>
      <xdr:col>24</xdr:col>
      <xdr:colOff>28574</xdr:colOff>
      <xdr:row>401</xdr:row>
      <xdr:rowOff>85724</xdr:rowOff>
    </xdr:to>
    <xdr:graphicFrame macro="">
      <xdr:nvGraphicFramePr>
        <xdr:cNvPr id="28" name="Chart 27">
          <a:extLst>
            <a:ext uri="{FF2B5EF4-FFF2-40B4-BE49-F238E27FC236}">
              <a16:creationId xmlns:a16="http://schemas.microsoft.com/office/drawing/2014/main" id="{00000000-0008-0000-0E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5"/>
  <dimension ref="A1:IV19"/>
  <sheetViews>
    <sheetView zoomScale="90" zoomScaleNormal="90" workbookViewId="0">
      <selection activeCell="AB17" sqref="AB17"/>
    </sheetView>
  </sheetViews>
  <sheetFormatPr defaultRowHeight="14.5" x14ac:dyDescent="0.35"/>
  <cols>
    <col min="1" max="1" width="30.26953125" style="432" customWidth="1"/>
    <col min="2" max="3" width="8.81640625" style="432" customWidth="1"/>
    <col min="4" max="5" width="14.1796875" style="432" customWidth="1"/>
    <col min="6" max="6" width="9.1796875" style="432" customWidth="1"/>
    <col min="7" max="7" width="10" style="432" customWidth="1"/>
    <col min="8" max="21" width="10" style="432" hidden="1" customWidth="1"/>
    <col min="22" max="22" width="10" style="432" customWidth="1"/>
    <col min="23" max="49" width="9.1796875" style="432" customWidth="1"/>
    <col min="50" max="56" width="9.1796875" style="432" hidden="1" customWidth="1"/>
    <col min="57" max="77" width="9.1796875" hidden="1" customWidth="1"/>
    <col min="78" max="78" width="11.7265625" style="432" hidden="1" customWidth="1"/>
    <col min="79" max="79" width="13.1796875" style="432" hidden="1" customWidth="1"/>
    <col min="80" max="81" width="11.26953125" style="432" hidden="1" customWidth="1"/>
    <col min="82" max="82" width="12.26953125" style="432" hidden="1" customWidth="1"/>
    <col min="83" max="83" width="9.1796875" style="432" hidden="1" customWidth="1"/>
    <col min="84" max="84" width="13.26953125" hidden="1" customWidth="1"/>
    <col min="85" max="85" width="9.1796875" hidden="1" customWidth="1"/>
    <col min="86" max="86" width="9.1796875" style="432" customWidth="1"/>
    <col min="87" max="87" width="15.1796875" style="432" customWidth="1"/>
    <col min="88" max="91" width="9.1796875" style="432" customWidth="1"/>
    <col min="92" max="92" width="9.1796875" style="432" hidden="1" customWidth="1"/>
    <col min="93" max="147" width="9.1796875" hidden="1" customWidth="1"/>
  </cols>
  <sheetData>
    <row r="1" spans="1:256" s="1216" customFormat="1" ht="15" thickBot="1" x14ac:dyDescent="0.4">
      <c r="A1" s="432"/>
      <c r="B1" s="432"/>
      <c r="C1" s="432"/>
      <c r="D1" s="432"/>
      <c r="E1" s="432"/>
      <c r="F1" s="432"/>
      <c r="G1" s="432"/>
      <c r="H1" s="432"/>
      <c r="I1" s="1304" t="s">
        <v>736</v>
      </c>
      <c r="J1" s="1304"/>
      <c r="K1" s="1304"/>
      <c r="L1" s="1304"/>
      <c r="M1" s="1304"/>
      <c r="N1" s="1304"/>
      <c r="O1" s="1304"/>
      <c r="P1" s="1304"/>
      <c r="Q1" s="1304"/>
      <c r="R1" s="1304"/>
      <c r="S1" s="1304"/>
      <c r="T1" s="1304"/>
      <c r="U1" s="1304"/>
      <c r="V1" s="1304"/>
      <c r="W1" s="1304"/>
      <c r="X1" s="1304"/>
      <c r="Y1" s="1304"/>
      <c r="Z1" s="1304"/>
      <c r="AA1" s="1304"/>
      <c r="AB1" s="1304"/>
      <c r="AC1" s="1304"/>
      <c r="AD1" s="1304"/>
      <c r="AE1" s="1304"/>
      <c r="AF1" s="1304"/>
      <c r="AG1" s="1304"/>
      <c r="AH1" s="1304"/>
      <c r="AI1" s="1304"/>
      <c r="AJ1" s="1304"/>
      <c r="AK1" s="1304"/>
      <c r="AL1" s="1304"/>
      <c r="AM1" s="1304"/>
      <c r="AN1" s="1304"/>
      <c r="AO1" s="1304"/>
      <c r="AP1" s="1304"/>
      <c r="AQ1" s="1304"/>
      <c r="AR1" s="1304"/>
      <c r="AS1" s="1304"/>
      <c r="AT1" s="1304"/>
      <c r="AU1" s="1304"/>
      <c r="AV1" s="1304"/>
      <c r="AW1" s="1304"/>
      <c r="AX1" s="1304"/>
      <c r="AY1" s="1304"/>
      <c r="AZ1" s="1304"/>
      <c r="BA1" s="1304"/>
      <c r="BB1" s="1304"/>
      <c r="BC1" s="1304"/>
      <c r="BD1" s="1304"/>
      <c r="BE1" s="1304"/>
      <c r="BF1" s="1304"/>
      <c r="BG1" s="1304"/>
      <c r="BH1" s="1304"/>
      <c r="BI1" s="1304"/>
      <c r="BJ1" s="1304"/>
      <c r="BK1" s="1304"/>
      <c r="BL1" s="1304"/>
      <c r="BM1" s="1304"/>
      <c r="BN1" s="1304"/>
      <c r="BO1" s="1304"/>
      <c r="BP1" s="1304"/>
      <c r="BQ1" s="1304"/>
      <c r="BR1" s="1304"/>
      <c r="BS1" s="1304"/>
      <c r="BT1" s="1304"/>
      <c r="BU1" s="1304"/>
      <c r="BV1" s="1304"/>
      <c r="BW1" s="1304"/>
      <c r="BX1" s="1304"/>
      <c r="BY1" s="1304"/>
      <c r="BZ1" s="1304"/>
      <c r="CA1" s="1304"/>
      <c r="CB1" s="1304"/>
      <c r="CC1" s="1304"/>
      <c r="CD1" s="1304"/>
      <c r="CE1" s="1304"/>
      <c r="CF1" s="1304"/>
      <c r="CG1" s="1304"/>
      <c r="CH1" s="1304"/>
      <c r="CI1" s="1304"/>
      <c r="CJ1" s="1304"/>
      <c r="CK1" s="1304"/>
      <c r="CL1" s="1304"/>
      <c r="CM1" s="1304"/>
      <c r="CN1" s="1304"/>
      <c r="CO1" s="1304"/>
      <c r="CP1" s="1304"/>
      <c r="CQ1" s="1304"/>
      <c r="CR1" s="1304"/>
      <c r="CS1" s="1304"/>
      <c r="CT1" s="1304"/>
      <c r="CU1" s="1304"/>
      <c r="CV1" s="1304"/>
      <c r="CW1" s="1304"/>
      <c r="CX1" s="1304"/>
      <c r="CY1" s="1304"/>
      <c r="CZ1" s="1304"/>
      <c r="DA1" s="1304"/>
      <c r="DB1" s="1304"/>
      <c r="DC1" s="1304"/>
      <c r="DD1" s="1304"/>
      <c r="DE1" s="1304"/>
      <c r="DF1" s="1304"/>
      <c r="DG1" s="1304"/>
      <c r="DH1" s="1304"/>
      <c r="DI1" s="1304"/>
      <c r="DJ1" s="1304"/>
      <c r="DK1" s="1304"/>
      <c r="DL1" s="1304"/>
      <c r="DM1" s="1304"/>
      <c r="DN1" s="1304"/>
      <c r="DO1" s="1304"/>
      <c r="DP1" s="1304"/>
      <c r="DQ1" s="1304"/>
      <c r="DR1" s="1304"/>
      <c r="DS1" s="1304"/>
      <c r="DT1" s="1304"/>
      <c r="DU1" s="1304"/>
      <c r="DV1" s="1304"/>
      <c r="DW1" s="1304"/>
      <c r="DX1" s="1304"/>
      <c r="DY1" s="1304"/>
      <c r="DZ1" s="1304"/>
      <c r="EA1" s="1304"/>
      <c r="EB1" s="1304"/>
      <c r="EC1" s="1304"/>
      <c r="ED1" s="1304"/>
      <c r="EE1" s="1304"/>
      <c r="EF1" s="1304"/>
      <c r="EG1" s="1304"/>
      <c r="EH1" s="1304"/>
      <c r="EI1" s="1304"/>
      <c r="EJ1" s="1304"/>
      <c r="EK1" s="1304"/>
      <c r="EL1" s="1304"/>
      <c r="EM1" s="1304"/>
      <c r="EN1" s="1304"/>
      <c r="EO1" s="1304"/>
      <c r="EP1" s="1304"/>
      <c r="EQ1" s="1304"/>
      <c r="ER1" s="1304"/>
      <c r="ES1" s="1304"/>
      <c r="ET1" s="1304"/>
      <c r="EU1" s="1304"/>
      <c r="EV1" s="1304"/>
      <c r="EW1" s="1304"/>
      <c r="EX1" s="1304"/>
      <c r="EY1" s="1304"/>
      <c r="EZ1" s="1304"/>
      <c r="FA1" s="1304"/>
      <c r="FB1" s="1304"/>
      <c r="FC1" s="1304"/>
      <c r="FD1" s="1304"/>
      <c r="FE1" s="1304"/>
      <c r="FF1" s="1304"/>
      <c r="FG1" s="1304"/>
      <c r="FH1" s="1304"/>
      <c r="FI1" s="1304"/>
      <c r="FJ1" s="1304"/>
      <c r="FK1" s="1304"/>
      <c r="FL1" s="1304"/>
      <c r="FM1" s="1304"/>
      <c r="FN1" s="1304"/>
      <c r="FO1" s="1304"/>
      <c r="FP1" s="1304"/>
      <c r="FQ1" s="1304"/>
      <c r="FR1" s="1304"/>
      <c r="FS1" s="1304"/>
      <c r="FT1" s="1304"/>
      <c r="FU1" s="1304"/>
      <c r="FV1" s="1304"/>
      <c r="FW1" s="1304"/>
      <c r="FX1" s="1304"/>
      <c r="FY1" s="1304"/>
      <c r="FZ1" s="1304"/>
      <c r="GA1" s="1304"/>
      <c r="GB1" s="1304"/>
      <c r="GC1" s="1304"/>
      <c r="GD1" s="1304"/>
      <c r="GE1" s="1304"/>
      <c r="GF1" s="1304"/>
      <c r="GG1" s="1304"/>
      <c r="GH1" s="1304"/>
      <c r="GI1" s="1304"/>
      <c r="GJ1" s="1304"/>
      <c r="GK1" s="1304"/>
      <c r="GL1" s="1304"/>
      <c r="GM1" s="1304"/>
      <c r="GN1" s="1304"/>
      <c r="GO1" s="1304"/>
      <c r="GP1" s="1304"/>
      <c r="GQ1" s="1304"/>
      <c r="GR1" s="1304"/>
      <c r="GS1" s="1304"/>
      <c r="GT1" s="1304"/>
      <c r="GU1" s="1304"/>
      <c r="GV1" s="1304"/>
      <c r="GW1" s="1304"/>
      <c r="GX1" s="1304"/>
      <c r="GY1" s="1304"/>
      <c r="GZ1" s="1304"/>
      <c r="HA1" s="1304"/>
      <c r="HB1" s="1304"/>
      <c r="HC1" s="1304"/>
      <c r="HD1" s="1304"/>
      <c r="HE1" s="1304"/>
      <c r="HF1" s="1304"/>
      <c r="HG1" s="1304"/>
      <c r="HH1" s="1304"/>
      <c r="HI1" s="1304"/>
      <c r="HJ1" s="1304"/>
      <c r="HK1" s="1304"/>
      <c r="HL1" s="1304"/>
      <c r="HM1" s="1304"/>
      <c r="HN1" s="1304"/>
      <c r="HO1" s="1304"/>
      <c r="HP1" s="1304"/>
      <c r="HQ1" s="1304"/>
      <c r="HR1" s="1304"/>
      <c r="HS1" s="1304"/>
      <c r="HT1" s="1304"/>
      <c r="HU1" s="1304"/>
      <c r="HV1" s="1304"/>
      <c r="HW1" s="1304"/>
      <c r="HX1" s="1304"/>
      <c r="HY1" s="1304"/>
      <c r="HZ1" s="1304"/>
      <c r="IA1" s="1304"/>
      <c r="IB1" s="1304"/>
      <c r="IC1" s="1304"/>
      <c r="ID1" s="1304"/>
      <c r="IE1" s="1304"/>
      <c r="IF1" s="1304"/>
      <c r="IG1" s="1304"/>
      <c r="IH1" s="1304"/>
      <c r="II1" s="1304"/>
      <c r="IJ1" s="1304"/>
      <c r="IK1" s="1304"/>
      <c r="IL1" s="1304"/>
      <c r="IM1" s="1304"/>
      <c r="IN1" s="1304"/>
      <c r="IO1" s="1304"/>
      <c r="IP1" s="1304"/>
      <c r="IQ1" s="1304"/>
      <c r="IR1" s="1304"/>
      <c r="IS1" s="1304"/>
      <c r="IT1" s="1304"/>
      <c r="IU1" s="1304"/>
      <c r="IV1" s="1304"/>
    </row>
    <row r="2" spans="1:256" s="1216" customFormat="1" ht="15" thickBot="1" x14ac:dyDescent="0.4">
      <c r="A2" s="432"/>
      <c r="B2" s="432"/>
      <c r="C2" s="432"/>
      <c r="D2" s="432"/>
      <c r="E2" s="432"/>
      <c r="F2" s="432"/>
      <c r="G2" s="432"/>
      <c r="H2" s="432"/>
      <c r="I2" s="1305"/>
      <c r="J2" s="1305"/>
      <c r="K2" s="1305"/>
      <c r="L2" s="1305"/>
      <c r="M2" s="1305"/>
      <c r="N2" s="1305"/>
      <c r="O2" s="1305"/>
      <c r="P2" s="1305"/>
      <c r="Q2" s="1305"/>
      <c r="R2" s="1305"/>
      <c r="S2" s="1305"/>
      <c r="T2" s="1305"/>
      <c r="U2" s="1305"/>
      <c r="V2" s="1305"/>
      <c r="W2" s="1305"/>
      <c r="X2" s="1305"/>
      <c r="Y2" s="1305"/>
      <c r="Z2" s="1305"/>
      <c r="AA2" s="1305"/>
      <c r="AB2" s="1305"/>
      <c r="AC2" s="1305"/>
      <c r="AD2" s="1305"/>
      <c r="AE2" s="1305"/>
      <c r="AF2" s="1305"/>
      <c r="AG2" s="1305"/>
      <c r="AH2" s="1305"/>
      <c r="AI2" s="1305"/>
      <c r="AJ2" s="1305"/>
      <c r="AK2" s="1305"/>
      <c r="AL2" s="1305"/>
      <c r="AM2" s="1305"/>
      <c r="AN2" s="1305"/>
      <c r="AO2" s="1305"/>
      <c r="AP2" s="1305"/>
      <c r="AQ2" s="1305"/>
      <c r="AR2" s="1305"/>
      <c r="AS2" s="1305"/>
      <c r="AT2" s="1305"/>
      <c r="AU2" s="1305"/>
      <c r="AV2" s="1305"/>
      <c r="AW2" s="1305"/>
      <c r="AX2" s="1305"/>
      <c r="AY2" s="1305"/>
      <c r="AZ2" s="1305"/>
      <c r="BA2" s="1305"/>
      <c r="BB2" s="1305"/>
      <c r="BC2" s="1305"/>
      <c r="BD2" s="1305"/>
      <c r="BE2" s="1305"/>
      <c r="BF2" s="1305"/>
      <c r="BG2" s="1305"/>
      <c r="BH2" s="1305"/>
      <c r="BI2" s="1305"/>
      <c r="BJ2" s="1305"/>
      <c r="BK2" s="1305"/>
      <c r="BL2" s="1305"/>
      <c r="BM2" s="1305"/>
      <c r="BN2" s="1305"/>
      <c r="BO2" s="1305"/>
      <c r="BP2" s="1305"/>
      <c r="BQ2" s="1305"/>
      <c r="BR2" s="1305"/>
      <c r="BS2" s="1305"/>
      <c r="BT2" s="1305"/>
      <c r="BU2" s="1305"/>
      <c r="BV2" s="1305"/>
      <c r="BW2" s="1305"/>
      <c r="BX2" s="1305"/>
      <c r="BY2" s="1305"/>
      <c r="BZ2" s="1305"/>
      <c r="CA2" s="1305"/>
      <c r="CB2" s="1305"/>
      <c r="CC2" s="1305"/>
      <c r="CD2" s="1305"/>
      <c r="CE2" s="1305"/>
      <c r="CF2" s="1305"/>
      <c r="CG2" s="1305"/>
      <c r="CH2" s="1305"/>
      <c r="CI2" s="1305"/>
      <c r="CJ2" s="1305"/>
      <c r="CK2" s="1305"/>
      <c r="CL2" s="1305"/>
      <c r="CM2" s="1305"/>
      <c r="CN2" s="1305"/>
      <c r="CO2" s="1305"/>
      <c r="CP2" s="1305"/>
      <c r="CQ2" s="1305"/>
      <c r="CR2" s="1305"/>
      <c r="CS2" s="1305"/>
      <c r="CT2" s="1305"/>
      <c r="CU2" s="1305"/>
      <c r="CV2" s="1305"/>
      <c r="CW2" s="1305"/>
      <c r="CX2" s="1305"/>
      <c r="CY2" s="1305"/>
      <c r="CZ2" s="1305"/>
      <c r="DA2" s="1305"/>
      <c r="DB2" s="1305"/>
      <c r="DC2" s="1305"/>
      <c r="DD2" s="1305"/>
      <c r="DE2" s="1305"/>
      <c r="DF2" s="1305"/>
      <c r="DG2" s="1305"/>
      <c r="DH2" s="1305"/>
      <c r="DI2" s="1305"/>
      <c r="DJ2" s="1305"/>
      <c r="DK2" s="1305"/>
      <c r="DL2" s="1305"/>
      <c r="DM2" s="1305"/>
      <c r="DN2" s="1305"/>
      <c r="DO2" s="1305"/>
      <c r="DP2" s="1305"/>
      <c r="DQ2" s="1305"/>
      <c r="DR2" s="1305"/>
      <c r="DS2" s="1305"/>
      <c r="DT2" s="1305"/>
      <c r="DU2" s="1305"/>
      <c r="DV2" s="1305"/>
      <c r="DW2" s="1305"/>
      <c r="DX2" s="1305"/>
      <c r="DY2" s="1305"/>
      <c r="DZ2" s="1305"/>
      <c r="EA2" s="1305"/>
      <c r="EB2" s="1305"/>
      <c r="EC2" s="1305"/>
      <c r="ED2" s="1305"/>
      <c r="EE2" s="1305"/>
      <c r="EF2" s="1305"/>
      <c r="EG2" s="1305"/>
      <c r="EH2" s="1305"/>
      <c r="EI2" s="1305"/>
      <c r="EJ2" s="1305"/>
      <c r="EK2" s="1305"/>
      <c r="EL2" s="1305"/>
      <c r="EM2" s="1305"/>
      <c r="EN2" s="1305"/>
      <c r="EO2" s="1305"/>
      <c r="EP2" s="1305"/>
      <c r="EQ2" s="1305"/>
      <c r="ER2" s="1305"/>
      <c r="ES2" s="1305"/>
      <c r="ET2" s="1305"/>
      <c r="EU2" s="1305"/>
      <c r="EV2" s="1305"/>
      <c r="EW2" s="1305"/>
      <c r="EX2" s="1305"/>
      <c r="EY2" s="1305"/>
      <c r="EZ2" s="1305"/>
      <c r="FA2" s="1305"/>
      <c r="FB2" s="1305"/>
      <c r="FC2" s="1305"/>
      <c r="FD2" s="1305"/>
      <c r="FE2" s="1305"/>
      <c r="FF2" s="1305"/>
      <c r="FG2" s="1305"/>
      <c r="FH2" s="1305"/>
      <c r="FI2" s="1305"/>
      <c r="FJ2" s="1305"/>
      <c r="FK2" s="1305"/>
      <c r="FL2" s="1305"/>
      <c r="FM2" s="1305"/>
      <c r="FN2" s="1305"/>
      <c r="FO2" s="1305"/>
      <c r="FP2" s="1305"/>
      <c r="FQ2" s="1305"/>
      <c r="FR2" s="1305"/>
      <c r="FS2" s="1305"/>
      <c r="FT2" s="1305"/>
      <c r="FU2" s="1305"/>
      <c r="FV2" s="1305"/>
      <c r="FW2" s="1305"/>
      <c r="FX2" s="1305"/>
      <c r="FY2" s="1305"/>
      <c r="FZ2" s="1305"/>
      <c r="GA2" s="1305"/>
      <c r="GB2" s="1305"/>
      <c r="GC2" s="1305"/>
      <c r="GD2" s="1305"/>
      <c r="GE2" s="1305"/>
      <c r="GF2" s="1305"/>
      <c r="GG2" s="1305"/>
      <c r="GH2" s="1305"/>
      <c r="GI2" s="1305"/>
      <c r="GJ2" s="1305"/>
      <c r="GK2" s="1305"/>
      <c r="GL2" s="1305"/>
      <c r="GM2" s="1305"/>
      <c r="GN2" s="1305"/>
      <c r="GO2" s="1305"/>
      <c r="GP2" s="1305"/>
      <c r="GQ2" s="1305"/>
      <c r="GR2" s="1305"/>
      <c r="GS2" s="1305"/>
      <c r="GT2" s="1305"/>
      <c r="GU2" s="1305"/>
      <c r="GV2" s="1305"/>
      <c r="GW2" s="1305"/>
      <c r="GX2" s="1305"/>
      <c r="GY2" s="1305"/>
      <c r="GZ2" s="1305"/>
      <c r="HA2" s="1305"/>
      <c r="HB2" s="1305"/>
      <c r="HC2" s="1305"/>
      <c r="HD2" s="1305"/>
      <c r="HE2" s="1305"/>
      <c r="HF2" s="1305"/>
      <c r="HG2" s="1305"/>
      <c r="HH2" s="1305"/>
      <c r="HI2" s="1305"/>
      <c r="HJ2" s="1305"/>
      <c r="HK2" s="1305"/>
      <c r="HL2" s="1305"/>
      <c r="HM2" s="1305"/>
      <c r="HN2" s="1305"/>
      <c r="HO2" s="1305"/>
      <c r="HP2" s="1305"/>
      <c r="HQ2" s="1305"/>
      <c r="HR2" s="1305"/>
      <c r="HS2" s="1305"/>
      <c r="HT2" s="1305"/>
      <c r="HU2" s="1305"/>
      <c r="HV2" s="1305"/>
      <c r="HW2" s="1305"/>
      <c r="HX2" s="1305"/>
      <c r="HY2" s="1305"/>
      <c r="HZ2" s="1305"/>
      <c r="IA2" s="1305"/>
      <c r="IB2" s="1305"/>
      <c r="IC2" s="1305"/>
      <c r="ID2" s="1305"/>
      <c r="IE2" s="1305"/>
      <c r="IF2" s="1305"/>
      <c r="IG2" s="1305"/>
      <c r="IH2" s="1305"/>
      <c r="II2" s="1305"/>
      <c r="IJ2" s="1305"/>
      <c r="IK2" s="1305"/>
      <c r="IL2" s="1305"/>
      <c r="IM2" s="1305"/>
      <c r="IN2" s="1305"/>
      <c r="IO2" s="1305"/>
      <c r="IP2" s="1305"/>
      <c r="IQ2" s="1305"/>
      <c r="IR2" s="1305"/>
      <c r="IS2" s="1305"/>
      <c r="IT2" s="1305"/>
      <c r="IU2" s="1305"/>
      <c r="IV2" s="1305"/>
    </row>
    <row r="3" spans="1:256" ht="15.75" customHeight="1" thickBot="1" x14ac:dyDescent="0.4"/>
    <row r="4" spans="1:256" ht="45" customHeight="1" thickBot="1" x14ac:dyDescent="0.4">
      <c r="A4" s="1301" t="s">
        <v>231</v>
      </c>
      <c r="B4" s="1301" t="s">
        <v>232</v>
      </c>
      <c r="C4" s="1301" t="s">
        <v>233</v>
      </c>
      <c r="D4" s="1301" t="s">
        <v>103</v>
      </c>
      <c r="E4" s="1301" t="s">
        <v>285</v>
      </c>
      <c r="F4" s="1301" t="s">
        <v>747</v>
      </c>
      <c r="G4" s="1302" t="s">
        <v>748</v>
      </c>
      <c r="H4" s="1298" t="s">
        <v>235</v>
      </c>
      <c r="I4" s="1298"/>
      <c r="J4" s="1298"/>
      <c r="K4" s="1298"/>
      <c r="L4" s="1298"/>
      <c r="M4" s="1298"/>
      <c r="N4" s="1298"/>
      <c r="O4" s="1298"/>
      <c r="P4" s="1298"/>
      <c r="Q4" s="1298"/>
      <c r="R4" s="1298"/>
      <c r="S4" s="1298"/>
      <c r="T4" s="1298"/>
      <c r="U4" s="1298"/>
      <c r="V4" s="1298" t="s">
        <v>238</v>
      </c>
      <c r="W4" s="1298"/>
      <c r="X4" s="1298"/>
      <c r="Y4" s="1298"/>
      <c r="Z4" s="1298"/>
      <c r="AA4" s="1298"/>
      <c r="AB4" s="1298"/>
      <c r="AC4" s="1298"/>
      <c r="AD4" s="1298"/>
      <c r="AE4" s="1298"/>
      <c r="AF4" s="1298"/>
      <c r="AG4" s="1298"/>
      <c r="AH4" s="1298"/>
      <c r="AI4" s="1298"/>
      <c r="AJ4" s="1298" t="s">
        <v>239</v>
      </c>
      <c r="AK4" s="1298"/>
      <c r="AL4" s="1298"/>
      <c r="AM4" s="1298"/>
      <c r="AN4" s="1298"/>
      <c r="AO4" s="1298"/>
      <c r="AP4" s="1298"/>
      <c r="AQ4" s="1298"/>
      <c r="AR4" s="1298"/>
      <c r="AS4" s="1298"/>
      <c r="AT4" s="1298"/>
      <c r="AU4" s="1298"/>
      <c r="AV4" s="1298"/>
      <c r="AW4" s="1306"/>
      <c r="AX4" s="1306" t="s">
        <v>240</v>
      </c>
      <c r="AY4" s="1307"/>
      <c r="AZ4" s="1307"/>
      <c r="BA4" s="1307"/>
      <c r="BB4" s="1307"/>
      <c r="BC4" s="1307"/>
      <c r="BD4" s="1307"/>
      <c r="BE4" s="1307"/>
      <c r="BF4" s="1307"/>
      <c r="BG4" s="1307"/>
      <c r="BH4" s="1307"/>
      <c r="BI4" s="1307"/>
      <c r="BJ4" s="1307"/>
      <c r="BK4" s="1308"/>
      <c r="BL4" s="1298" t="s">
        <v>241</v>
      </c>
      <c r="BM4" s="1298"/>
      <c r="BN4" s="1298"/>
      <c r="BO4" s="1298"/>
      <c r="BP4" s="1298"/>
      <c r="BQ4" s="1298"/>
      <c r="BR4" s="1298"/>
      <c r="BS4" s="1298"/>
      <c r="BT4" s="1298"/>
      <c r="BU4" s="1298"/>
      <c r="BV4" s="1298"/>
      <c r="BW4" s="1298"/>
      <c r="BX4" s="1298"/>
      <c r="BY4" s="1298"/>
      <c r="BZ4" s="1300" t="s">
        <v>773</v>
      </c>
      <c r="CA4" s="1300"/>
      <c r="CB4" s="1303" t="s">
        <v>774</v>
      </c>
      <c r="CC4" s="1303"/>
      <c r="CD4" s="429" t="s">
        <v>775</v>
      </c>
      <c r="CE4" s="433" t="s">
        <v>776</v>
      </c>
      <c r="CF4" s="429" t="s">
        <v>777</v>
      </c>
      <c r="CG4" s="433" t="s">
        <v>778</v>
      </c>
      <c r="CH4" s="1299" t="s">
        <v>789</v>
      </c>
      <c r="CI4" s="1299"/>
      <c r="CJ4" s="1299" t="s">
        <v>790</v>
      </c>
      <c r="CK4" s="1299"/>
      <c r="CL4" s="1300" t="s">
        <v>250</v>
      </c>
      <c r="CM4" s="1300"/>
      <c r="CN4" s="1298" t="s">
        <v>251</v>
      </c>
      <c r="CO4" s="1298"/>
      <c r="CP4" s="1298"/>
      <c r="CQ4" s="1298"/>
      <c r="CR4" s="1298"/>
      <c r="CS4" s="1298"/>
      <c r="CT4" s="1298"/>
      <c r="CU4" s="1298"/>
      <c r="CV4" s="1298"/>
      <c r="CW4" s="1298"/>
      <c r="CX4" s="1298"/>
      <c r="CY4" s="1298"/>
      <c r="CZ4" s="1298"/>
      <c r="DA4" s="1298"/>
      <c r="DB4" s="1298" t="s">
        <v>252</v>
      </c>
      <c r="DC4" s="1298"/>
      <c r="DD4" s="1298"/>
      <c r="DE4" s="1298"/>
      <c r="DF4" s="1298"/>
      <c r="DG4" s="1298"/>
      <c r="DH4" s="1298"/>
      <c r="DI4" s="1298"/>
      <c r="DJ4" s="1298"/>
      <c r="DK4" s="1298"/>
      <c r="DL4" s="1298"/>
      <c r="DM4" s="1298"/>
      <c r="DN4" s="1298"/>
      <c r="DO4" s="1298"/>
      <c r="DP4" s="1298" t="s">
        <v>253</v>
      </c>
      <c r="DQ4" s="1298"/>
      <c r="DR4" s="1298"/>
      <c r="DS4" s="1298"/>
      <c r="DT4" s="1298"/>
      <c r="DU4" s="1298"/>
      <c r="DV4" s="1298"/>
      <c r="DW4" s="1298"/>
      <c r="DX4" s="1298"/>
      <c r="DY4" s="1298"/>
      <c r="DZ4" s="1298"/>
      <c r="EA4" s="1298"/>
      <c r="EB4" s="1298"/>
      <c r="EC4" s="1298"/>
      <c r="ED4" s="1298" t="s">
        <v>254</v>
      </c>
      <c r="EE4" s="1298"/>
      <c r="EF4" s="1298"/>
      <c r="EG4" s="1298"/>
      <c r="EH4" s="1298"/>
      <c r="EI4" s="1298"/>
      <c r="EJ4" s="1298"/>
      <c r="EK4" s="1298"/>
      <c r="EL4" s="1298"/>
      <c r="EM4" s="1298"/>
      <c r="EN4" s="1298"/>
      <c r="EO4" s="1298"/>
      <c r="EP4" s="1298"/>
      <c r="EQ4" s="1298"/>
      <c r="ER4" s="1298" t="s">
        <v>255</v>
      </c>
      <c r="ES4" s="1298"/>
      <c r="ET4" s="1298"/>
      <c r="EU4" s="1298"/>
      <c r="EV4" s="1298"/>
      <c r="EW4" s="1298"/>
      <c r="EX4" s="1298"/>
      <c r="EY4" s="1298"/>
      <c r="EZ4" s="1298"/>
      <c r="FA4" s="1298"/>
      <c r="FB4" s="1298"/>
      <c r="FC4" s="1298"/>
      <c r="FD4" s="1298"/>
      <c r="FE4" s="1298"/>
      <c r="FF4" s="1298" t="s">
        <v>256</v>
      </c>
      <c r="FG4" s="1298"/>
      <c r="FH4" s="1298"/>
      <c r="FI4" s="1298"/>
      <c r="FJ4" s="1298"/>
      <c r="FK4" s="1298"/>
      <c r="FL4" s="1298"/>
      <c r="FM4" s="1298"/>
      <c r="FN4" s="1298"/>
      <c r="FO4" s="1298"/>
      <c r="FP4" s="1298"/>
      <c r="FQ4" s="1298"/>
      <c r="FR4" s="1298"/>
      <c r="FS4" s="1298"/>
      <c r="FT4" s="1309" t="s">
        <v>792</v>
      </c>
      <c r="FU4" s="1309"/>
      <c r="FV4" s="1309"/>
      <c r="FW4" s="1309"/>
      <c r="FX4" s="1309"/>
      <c r="FY4" s="1309"/>
      <c r="FZ4" s="1309"/>
      <c r="GA4" s="1309"/>
      <c r="GB4" s="1309"/>
      <c r="GC4" s="1309"/>
      <c r="GD4" s="1309"/>
      <c r="GE4" s="1309"/>
      <c r="GF4" s="1309"/>
      <c r="GG4" s="1309"/>
      <c r="GH4" s="1309" t="s">
        <v>793</v>
      </c>
      <c r="GI4" s="1309"/>
      <c r="GJ4" s="1309"/>
      <c r="GK4" s="1309"/>
      <c r="GL4" s="1309"/>
      <c r="GM4" s="1309"/>
      <c r="GN4" s="1309"/>
      <c r="GO4" s="1309"/>
      <c r="GP4" s="1309"/>
      <c r="GQ4" s="1309"/>
      <c r="GR4" s="1309"/>
      <c r="GS4" s="1309"/>
      <c r="GT4" s="1309"/>
      <c r="GU4" s="1309"/>
      <c r="GV4" s="1309" t="s">
        <v>794</v>
      </c>
      <c r="GW4" s="1309"/>
      <c r="GX4" s="1309"/>
      <c r="GY4" s="1309"/>
      <c r="GZ4" s="1309"/>
      <c r="HA4" s="1309"/>
      <c r="HB4" s="1309"/>
      <c r="HC4" s="1309"/>
      <c r="HD4" s="1309"/>
      <c r="HE4" s="1309"/>
      <c r="HF4" s="1309"/>
      <c r="HG4" s="1309"/>
      <c r="HH4" s="1309"/>
      <c r="HI4" s="1309"/>
      <c r="HJ4" s="1309" t="s">
        <v>795</v>
      </c>
      <c r="HK4" s="1309"/>
      <c r="HL4" s="1309"/>
      <c r="HM4" s="1309"/>
      <c r="HN4" s="1309"/>
      <c r="HO4" s="1309"/>
      <c r="HP4" s="1309"/>
      <c r="HQ4" s="1309"/>
      <c r="HR4" s="1309"/>
      <c r="HS4" s="1309"/>
      <c r="HT4" s="1309"/>
      <c r="HU4" s="1309"/>
      <c r="HV4" s="1309"/>
      <c r="HW4" s="1309"/>
      <c r="HX4" s="1298" t="s">
        <v>257</v>
      </c>
      <c r="HY4" s="1298"/>
      <c r="HZ4" s="1298"/>
      <c r="IA4" s="1298"/>
      <c r="IB4" s="1298"/>
      <c r="IC4" s="1298"/>
      <c r="ID4" s="1298"/>
      <c r="IE4" s="1298"/>
      <c r="IF4" s="1298"/>
      <c r="IG4" s="1298"/>
      <c r="IH4" s="1298"/>
      <c r="II4" s="1298"/>
      <c r="IJ4" s="1298"/>
      <c r="IK4" s="1298"/>
      <c r="IL4" s="1298" t="s">
        <v>258</v>
      </c>
      <c r="IM4" s="1298"/>
      <c r="IN4" s="1298"/>
      <c r="IO4" s="1298"/>
      <c r="IP4" s="1298"/>
      <c r="IQ4" s="1298"/>
      <c r="IR4" s="1298"/>
      <c r="IS4" s="1298"/>
      <c r="IT4" s="1298"/>
      <c r="IU4" s="1298"/>
      <c r="IV4" s="1298"/>
    </row>
    <row r="5" spans="1:256" s="10" customFormat="1" ht="18" customHeight="1" thickBot="1" x14ac:dyDescent="0.4">
      <c r="A5" s="1301"/>
      <c r="B5" s="1301"/>
      <c r="C5" s="1301"/>
      <c r="D5" s="1301"/>
      <c r="E5" s="1301"/>
      <c r="F5" s="1301"/>
      <c r="G5" s="1302"/>
      <c r="H5" s="428" t="s">
        <v>757</v>
      </c>
      <c r="I5" s="430" t="s">
        <v>149</v>
      </c>
      <c r="J5" s="430">
        <v>1</v>
      </c>
      <c r="K5" s="430">
        <v>2</v>
      </c>
      <c r="L5" s="430">
        <v>3</v>
      </c>
      <c r="M5" s="430">
        <v>4</v>
      </c>
      <c r="N5" s="430">
        <v>5</v>
      </c>
      <c r="O5" s="430">
        <v>6</v>
      </c>
      <c r="P5" s="430">
        <v>7</v>
      </c>
      <c r="Q5" s="430">
        <v>8</v>
      </c>
      <c r="R5" s="430">
        <v>9</v>
      </c>
      <c r="S5" s="430">
        <v>10</v>
      </c>
      <c r="T5" s="430">
        <v>11</v>
      </c>
      <c r="U5" s="430">
        <v>12</v>
      </c>
      <c r="V5" s="430" t="s">
        <v>757</v>
      </c>
      <c r="W5" s="430" t="s">
        <v>149</v>
      </c>
      <c r="X5" s="430">
        <v>1</v>
      </c>
      <c r="Y5" s="430">
        <v>2</v>
      </c>
      <c r="Z5" s="430">
        <v>3</v>
      </c>
      <c r="AA5" s="430">
        <v>4</v>
      </c>
      <c r="AB5" s="430">
        <v>5</v>
      </c>
      <c r="AC5" s="430">
        <v>6</v>
      </c>
      <c r="AD5" s="430">
        <v>7</v>
      </c>
      <c r="AE5" s="430">
        <v>8</v>
      </c>
      <c r="AF5" s="430">
        <v>9</v>
      </c>
      <c r="AG5" s="430">
        <v>10</v>
      </c>
      <c r="AH5" s="430">
        <v>11</v>
      </c>
      <c r="AI5" s="430">
        <v>12</v>
      </c>
      <c r="AJ5" s="430" t="s">
        <v>757</v>
      </c>
      <c r="AK5" s="430" t="s">
        <v>149</v>
      </c>
      <c r="AL5" s="430">
        <v>1</v>
      </c>
      <c r="AM5" s="430">
        <v>2</v>
      </c>
      <c r="AN5" s="430">
        <v>3</v>
      </c>
      <c r="AO5" s="430">
        <v>4</v>
      </c>
      <c r="AP5" s="430">
        <v>5</v>
      </c>
      <c r="AQ5" s="430">
        <v>6</v>
      </c>
      <c r="AR5" s="430">
        <v>7</v>
      </c>
      <c r="AS5" s="430">
        <v>8</v>
      </c>
      <c r="AT5" s="430">
        <v>9</v>
      </c>
      <c r="AU5" s="430">
        <v>10</v>
      </c>
      <c r="AV5" s="430">
        <v>11</v>
      </c>
      <c r="AW5" s="431">
        <v>12</v>
      </c>
      <c r="AX5" s="431" t="s">
        <v>757</v>
      </c>
      <c r="AY5" s="430" t="s">
        <v>149</v>
      </c>
      <c r="AZ5" s="430">
        <v>1</v>
      </c>
      <c r="BA5" s="430">
        <v>2</v>
      </c>
      <c r="BB5" s="430">
        <v>3</v>
      </c>
      <c r="BC5" s="430">
        <v>4</v>
      </c>
      <c r="BD5" s="430">
        <v>5</v>
      </c>
      <c r="BE5" s="430">
        <v>6</v>
      </c>
      <c r="BF5" s="430">
        <v>7</v>
      </c>
      <c r="BG5" s="430">
        <v>8</v>
      </c>
      <c r="BH5" s="430">
        <v>9</v>
      </c>
      <c r="BI5" s="430">
        <v>10</v>
      </c>
      <c r="BJ5" s="430">
        <v>11</v>
      </c>
      <c r="BK5" s="430">
        <v>12</v>
      </c>
      <c r="BL5" s="430" t="s">
        <v>757</v>
      </c>
      <c r="BM5" s="430" t="s">
        <v>149</v>
      </c>
      <c r="BN5" s="430">
        <v>1</v>
      </c>
      <c r="BO5" s="430">
        <v>2</v>
      </c>
      <c r="BP5" s="430">
        <v>3</v>
      </c>
      <c r="BQ5" s="430">
        <v>4</v>
      </c>
      <c r="BR5" s="430">
        <v>5</v>
      </c>
      <c r="BS5" s="430">
        <v>6</v>
      </c>
      <c r="BT5" s="430">
        <v>7</v>
      </c>
      <c r="BU5" s="430">
        <v>8</v>
      </c>
      <c r="BV5" s="430">
        <v>9</v>
      </c>
      <c r="BW5" s="430">
        <v>10</v>
      </c>
      <c r="BX5" s="430">
        <v>11</v>
      </c>
      <c r="BY5" s="430">
        <v>12</v>
      </c>
      <c r="BZ5" s="430" t="s">
        <v>236</v>
      </c>
      <c r="CA5" s="430" t="s">
        <v>237</v>
      </c>
      <c r="CB5" s="430" t="s">
        <v>236</v>
      </c>
      <c r="CC5" s="430" t="s">
        <v>237</v>
      </c>
      <c r="CD5" s="430" t="s">
        <v>24</v>
      </c>
      <c r="CE5" s="430" t="s">
        <v>12</v>
      </c>
      <c r="CF5" s="430" t="s">
        <v>24</v>
      </c>
      <c r="CG5" s="430" t="s">
        <v>12</v>
      </c>
      <c r="CH5" s="430" t="s">
        <v>236</v>
      </c>
      <c r="CI5" s="430" t="s">
        <v>237</v>
      </c>
      <c r="CJ5" s="430" t="s">
        <v>236</v>
      </c>
      <c r="CK5" s="430" t="s">
        <v>237</v>
      </c>
      <c r="CL5" s="430" t="s">
        <v>236</v>
      </c>
      <c r="CM5" s="430" t="s">
        <v>237</v>
      </c>
      <c r="CN5" s="430" t="s">
        <v>757</v>
      </c>
      <c r="CO5" s="430" t="s">
        <v>149</v>
      </c>
      <c r="CP5" s="430">
        <v>1</v>
      </c>
      <c r="CQ5" s="430">
        <v>2</v>
      </c>
      <c r="CR5" s="430">
        <v>3</v>
      </c>
      <c r="CS5" s="430">
        <v>4</v>
      </c>
      <c r="CT5" s="430">
        <v>5</v>
      </c>
      <c r="CU5" s="430">
        <v>6</v>
      </c>
      <c r="CV5" s="430">
        <v>7</v>
      </c>
      <c r="CW5" s="430">
        <v>8</v>
      </c>
      <c r="CX5" s="430">
        <v>9</v>
      </c>
      <c r="CY5" s="430">
        <v>10</v>
      </c>
      <c r="CZ5" s="430">
        <v>11</v>
      </c>
      <c r="DA5" s="430">
        <v>12</v>
      </c>
      <c r="DB5" s="430" t="s">
        <v>757</v>
      </c>
      <c r="DC5" s="430" t="s">
        <v>149</v>
      </c>
      <c r="DD5" s="430">
        <v>1</v>
      </c>
      <c r="DE5" s="430">
        <v>2</v>
      </c>
      <c r="DF5" s="430">
        <v>3</v>
      </c>
      <c r="DG5" s="430">
        <v>4</v>
      </c>
      <c r="DH5" s="430">
        <v>5</v>
      </c>
      <c r="DI5" s="430">
        <v>6</v>
      </c>
      <c r="DJ5" s="430">
        <v>7</v>
      </c>
      <c r="DK5" s="430">
        <v>8</v>
      </c>
      <c r="DL5" s="430">
        <v>9</v>
      </c>
      <c r="DM5" s="430">
        <v>10</v>
      </c>
      <c r="DN5" s="430">
        <v>11</v>
      </c>
      <c r="DO5" s="430">
        <v>12</v>
      </c>
      <c r="DP5" s="430" t="s">
        <v>757</v>
      </c>
      <c r="DQ5" s="430" t="s">
        <v>149</v>
      </c>
      <c r="DR5" s="430">
        <v>1</v>
      </c>
      <c r="DS5" s="430">
        <v>2</v>
      </c>
      <c r="DT5" s="430">
        <v>3</v>
      </c>
      <c r="DU5" s="430">
        <v>4</v>
      </c>
      <c r="DV5" s="430">
        <v>5</v>
      </c>
      <c r="DW5" s="430">
        <v>6</v>
      </c>
      <c r="DX5" s="430">
        <v>7</v>
      </c>
      <c r="DY5" s="430">
        <v>8</v>
      </c>
      <c r="DZ5" s="430">
        <v>9</v>
      </c>
      <c r="EA5" s="430">
        <v>10</v>
      </c>
      <c r="EB5" s="430">
        <v>11</v>
      </c>
      <c r="EC5" s="430">
        <v>12</v>
      </c>
      <c r="ED5" s="430" t="s">
        <v>757</v>
      </c>
      <c r="EE5" s="430" t="s">
        <v>149</v>
      </c>
      <c r="EF5" s="430">
        <v>1</v>
      </c>
      <c r="EG5" s="430">
        <v>2</v>
      </c>
      <c r="EH5" s="430">
        <v>3</v>
      </c>
      <c r="EI5" s="430">
        <v>4</v>
      </c>
      <c r="EJ5" s="430">
        <v>5</v>
      </c>
      <c r="EK5" s="430">
        <v>6</v>
      </c>
      <c r="EL5" s="430">
        <v>7</v>
      </c>
      <c r="EM5" s="430">
        <v>8</v>
      </c>
      <c r="EN5" s="430">
        <v>9</v>
      </c>
      <c r="EO5" s="430">
        <v>10</v>
      </c>
      <c r="EP5" s="430">
        <v>11</v>
      </c>
      <c r="EQ5" s="430">
        <v>12</v>
      </c>
      <c r="ER5" s="430" t="s">
        <v>757</v>
      </c>
      <c r="ES5" s="430" t="s">
        <v>149</v>
      </c>
      <c r="ET5" s="430">
        <v>1</v>
      </c>
      <c r="EU5" s="430">
        <v>2</v>
      </c>
      <c r="EV5" s="430">
        <v>3</v>
      </c>
      <c r="EW5" s="430">
        <v>4</v>
      </c>
      <c r="EX5" s="430">
        <v>5</v>
      </c>
      <c r="EY5" s="430">
        <v>6</v>
      </c>
      <c r="EZ5" s="430">
        <v>7</v>
      </c>
      <c r="FA5" s="430">
        <v>8</v>
      </c>
      <c r="FB5" s="430">
        <v>9</v>
      </c>
      <c r="FC5" s="430">
        <v>10</v>
      </c>
      <c r="FD5" s="430">
        <v>11</v>
      </c>
      <c r="FE5" s="430">
        <v>12</v>
      </c>
      <c r="FF5" s="430" t="s">
        <v>757</v>
      </c>
      <c r="FG5" s="430" t="s">
        <v>149</v>
      </c>
      <c r="FH5" s="430">
        <v>1</v>
      </c>
      <c r="FI5" s="430">
        <v>2</v>
      </c>
      <c r="FJ5" s="430">
        <v>3</v>
      </c>
      <c r="FK5" s="430">
        <v>4</v>
      </c>
      <c r="FL5" s="430">
        <v>5</v>
      </c>
      <c r="FM5" s="430">
        <v>6</v>
      </c>
      <c r="FN5" s="430">
        <v>7</v>
      </c>
      <c r="FO5" s="430">
        <v>8</v>
      </c>
      <c r="FP5" s="430">
        <v>9</v>
      </c>
      <c r="FQ5" s="430">
        <v>10</v>
      </c>
      <c r="FR5" s="430">
        <v>11</v>
      </c>
      <c r="FS5" s="430">
        <v>12</v>
      </c>
      <c r="FT5" s="438" t="s">
        <v>757</v>
      </c>
      <c r="FU5" s="438" t="s">
        <v>149</v>
      </c>
      <c r="FV5" s="438">
        <v>1</v>
      </c>
      <c r="FW5" s="438">
        <v>2</v>
      </c>
      <c r="FX5" s="438">
        <v>3</v>
      </c>
      <c r="FY5" s="438">
        <v>4</v>
      </c>
      <c r="FZ5" s="438">
        <v>5</v>
      </c>
      <c r="GA5" s="438">
        <v>6</v>
      </c>
      <c r="GB5" s="438">
        <v>7</v>
      </c>
      <c r="GC5" s="438">
        <v>8</v>
      </c>
      <c r="GD5" s="438">
        <v>9</v>
      </c>
      <c r="GE5" s="438">
        <v>10</v>
      </c>
      <c r="GF5" s="438">
        <v>11</v>
      </c>
      <c r="GG5" s="438">
        <v>12</v>
      </c>
      <c r="GH5" s="438" t="s">
        <v>757</v>
      </c>
      <c r="GI5" s="438" t="s">
        <v>149</v>
      </c>
      <c r="GJ5" s="438">
        <v>1</v>
      </c>
      <c r="GK5" s="438">
        <v>2</v>
      </c>
      <c r="GL5" s="438">
        <v>3</v>
      </c>
      <c r="GM5" s="438">
        <v>4</v>
      </c>
      <c r="GN5" s="438">
        <v>5</v>
      </c>
      <c r="GO5" s="438">
        <v>6</v>
      </c>
      <c r="GP5" s="438">
        <v>7</v>
      </c>
      <c r="GQ5" s="438">
        <v>8</v>
      </c>
      <c r="GR5" s="438">
        <v>9</v>
      </c>
      <c r="GS5" s="438">
        <v>10</v>
      </c>
      <c r="GT5" s="438">
        <v>11</v>
      </c>
      <c r="GU5" s="438">
        <v>12</v>
      </c>
      <c r="GV5" s="438" t="s">
        <v>757</v>
      </c>
      <c r="GW5" s="438" t="s">
        <v>149</v>
      </c>
      <c r="GX5" s="438">
        <v>1</v>
      </c>
      <c r="GY5" s="438">
        <v>2</v>
      </c>
      <c r="GZ5" s="438">
        <v>3</v>
      </c>
      <c r="HA5" s="438">
        <v>4</v>
      </c>
      <c r="HB5" s="438">
        <v>5</v>
      </c>
      <c r="HC5" s="438">
        <v>6</v>
      </c>
      <c r="HD5" s="438">
        <v>7</v>
      </c>
      <c r="HE5" s="438">
        <v>8</v>
      </c>
      <c r="HF5" s="438">
        <v>9</v>
      </c>
      <c r="HG5" s="438">
        <v>10</v>
      </c>
      <c r="HH5" s="438">
        <v>11</v>
      </c>
      <c r="HI5" s="438">
        <v>12</v>
      </c>
      <c r="HJ5" s="438" t="s">
        <v>757</v>
      </c>
      <c r="HK5" s="438" t="s">
        <v>149</v>
      </c>
      <c r="HL5" s="438">
        <v>1</v>
      </c>
      <c r="HM5" s="438">
        <v>2</v>
      </c>
      <c r="HN5" s="438">
        <v>3</v>
      </c>
      <c r="HO5" s="438">
        <v>4</v>
      </c>
      <c r="HP5" s="438">
        <v>5</v>
      </c>
      <c r="HQ5" s="438">
        <v>6</v>
      </c>
      <c r="HR5" s="438">
        <v>7</v>
      </c>
      <c r="HS5" s="438">
        <v>8</v>
      </c>
      <c r="HT5" s="438">
        <v>9</v>
      </c>
      <c r="HU5" s="438">
        <v>10</v>
      </c>
      <c r="HV5" s="438">
        <v>11</v>
      </c>
      <c r="HW5" s="438">
        <v>12</v>
      </c>
      <c r="HX5" s="430" t="s">
        <v>757</v>
      </c>
      <c r="HY5" s="430" t="s">
        <v>149</v>
      </c>
      <c r="HZ5" s="430">
        <v>1</v>
      </c>
      <c r="IA5" s="430">
        <v>2</v>
      </c>
      <c r="IB5" s="430">
        <v>3</v>
      </c>
      <c r="IC5" s="430">
        <v>4</v>
      </c>
      <c r="ID5" s="430">
        <v>5</v>
      </c>
      <c r="IE5" s="430">
        <v>6</v>
      </c>
      <c r="IF5" s="430">
        <v>7</v>
      </c>
      <c r="IG5" s="430">
        <v>8</v>
      </c>
      <c r="IH5" s="430">
        <v>9</v>
      </c>
      <c r="II5" s="430">
        <v>10</v>
      </c>
      <c r="IJ5" s="430">
        <v>11</v>
      </c>
      <c r="IK5" s="430">
        <v>12</v>
      </c>
      <c r="IL5" s="430" t="s">
        <v>757</v>
      </c>
      <c r="IM5" s="430" t="s">
        <v>149</v>
      </c>
      <c r="IN5" s="430">
        <v>1</v>
      </c>
      <c r="IO5" s="430">
        <v>2</v>
      </c>
      <c r="IP5" s="430">
        <v>3</v>
      </c>
      <c r="IQ5" s="430">
        <v>4</v>
      </c>
      <c r="IR5" s="430">
        <v>5</v>
      </c>
      <c r="IS5" s="430">
        <v>6</v>
      </c>
      <c r="IT5" s="430">
        <v>7</v>
      </c>
      <c r="IU5" s="430">
        <v>8</v>
      </c>
      <c r="IV5" s="430">
        <v>9</v>
      </c>
    </row>
    <row r="6" spans="1:256" x14ac:dyDescent="0.35">
      <c r="A6" s="432" t="e">
        <f t="array" ref="A6">#REF!</f>
        <v>#REF!</v>
      </c>
      <c r="B6" s="432" t="e">
        <f t="array" ref="B6">#REF!</f>
        <v>#REF!</v>
      </c>
      <c r="C6" s="432" t="e">
        <f t="array" ref="C6">#REF!</f>
        <v>#REF!</v>
      </c>
      <c r="D6" s="432" t="e">
        <f t="array" ref="D6">#REF!</f>
        <v>#REF!</v>
      </c>
      <c r="E6" s="432" t="e">
        <f t="array" ref="E6">#REF!</f>
        <v>#REF!</v>
      </c>
      <c r="F6" s="432" t="e">
        <f t="array" ref="F6">#REF!</f>
        <v>#REF!</v>
      </c>
      <c r="G6" s="432" t="e">
        <f t="array" ref="G6">#REF!</f>
        <v>#REF!</v>
      </c>
      <c r="H6" s="432" t="e">
        <f>#REF!</f>
        <v>#REF!</v>
      </c>
      <c r="I6" s="432" t="e">
        <f t="array" ref="I6">#REF!</f>
        <v>#REF!</v>
      </c>
      <c r="J6" s="432" t="e">
        <f t="array" ref="J6">#REF!</f>
        <v>#REF!</v>
      </c>
      <c r="K6" s="432" t="e">
        <f t="array" ref="K6">#REF!</f>
        <v>#REF!</v>
      </c>
      <c r="L6" s="432" t="e">
        <f t="array" ref="L6">#REF!</f>
        <v>#REF!</v>
      </c>
      <c r="M6" s="432" t="e">
        <f t="array" ref="M6">#REF!</f>
        <v>#REF!</v>
      </c>
      <c r="N6" s="432" t="e">
        <f t="array" ref="N6">#REF!</f>
        <v>#REF!</v>
      </c>
      <c r="O6" s="432" t="e">
        <f t="array" ref="O6">#REF!</f>
        <v>#REF!</v>
      </c>
      <c r="P6" s="432" t="e">
        <f t="array" ref="P6">#REF!</f>
        <v>#REF!</v>
      </c>
      <c r="Q6" s="432" t="e">
        <f t="array" ref="Q6">#REF!</f>
        <v>#REF!</v>
      </c>
      <c r="R6" s="432" t="e">
        <f t="array" ref="R6">#REF!</f>
        <v>#REF!</v>
      </c>
      <c r="S6" s="432" t="e">
        <f t="array" ref="S6">#REF!</f>
        <v>#REF!</v>
      </c>
      <c r="T6" s="432" t="e">
        <f t="array" ref="T6">#REF!</f>
        <v>#REF!</v>
      </c>
      <c r="U6" s="432" t="e">
        <f t="array" ref="U6">#REF!</f>
        <v>#REF!</v>
      </c>
      <c r="V6" s="432" t="e">
        <f>#REF!</f>
        <v>#REF!</v>
      </c>
      <c r="W6" s="439" t="e">
        <f>#REF!</f>
        <v>#REF!</v>
      </c>
      <c r="X6" s="439" t="e">
        <f>#REF!</f>
        <v>#REF!</v>
      </c>
      <c r="Y6" s="439" t="e">
        <f>#REF!</f>
        <v>#REF!</v>
      </c>
      <c r="Z6" s="439" t="e">
        <f>#REF!</f>
        <v>#REF!</v>
      </c>
      <c r="AA6" s="439" t="e">
        <f>#REF!</f>
        <v>#REF!</v>
      </c>
      <c r="AB6" s="439" t="e">
        <f>#REF!</f>
        <v>#REF!</v>
      </c>
      <c r="AC6" s="439" t="e">
        <f>#REF!</f>
        <v>#REF!</v>
      </c>
      <c r="AD6" s="439" t="e">
        <f>#REF!</f>
        <v>#REF!</v>
      </c>
      <c r="AE6" s="439" t="e">
        <f>#REF!</f>
        <v>#REF!</v>
      </c>
      <c r="AF6" s="439" t="e">
        <f>#REF!</f>
        <v>#REF!</v>
      </c>
      <c r="AG6" s="439" t="e">
        <f>#REF!</f>
        <v>#REF!</v>
      </c>
      <c r="AH6" s="439" t="e">
        <f>#REF!</f>
        <v>#REF!</v>
      </c>
      <c r="AI6" s="432" t="e">
        <f t="array" ref="AI6">#REF!</f>
        <v>#REF!</v>
      </c>
      <c r="AJ6" s="432" t="e">
        <f>#REF!</f>
        <v>#REF!</v>
      </c>
      <c r="AK6" s="432" t="e">
        <f t="array" ref="AK6">#REF!</f>
        <v>#REF!</v>
      </c>
      <c r="AL6" s="432" t="e">
        <f t="array" ref="AL6">#REF!</f>
        <v>#REF!</v>
      </c>
      <c r="AM6" s="432" t="e">
        <f t="array" ref="AM6">#REF!</f>
        <v>#REF!</v>
      </c>
      <c r="AN6" s="432" t="e">
        <f t="array" ref="AN6">#REF!</f>
        <v>#REF!</v>
      </c>
      <c r="AO6" s="432" t="e">
        <f t="array" ref="AO6">#REF!</f>
        <v>#REF!</v>
      </c>
      <c r="AP6" s="432" t="e">
        <f t="array" ref="AP6">#REF!</f>
        <v>#REF!</v>
      </c>
      <c r="AQ6" s="432" t="e">
        <f t="array" ref="AQ6">#REF!</f>
        <v>#REF!</v>
      </c>
      <c r="AR6" s="432" t="e">
        <f t="array" ref="AR6">#REF!</f>
        <v>#REF!</v>
      </c>
      <c r="AS6" s="432" t="e">
        <f t="array" ref="AS6">#REF!</f>
        <v>#REF!</v>
      </c>
      <c r="AT6" s="432" t="e">
        <f t="array" ref="AT6">#REF!</f>
        <v>#REF!</v>
      </c>
      <c r="AU6" s="432" t="e">
        <f t="array" ref="AU6">#REF!</f>
        <v>#REF!</v>
      </c>
      <c r="AV6" s="432" t="e">
        <f t="array" ref="AV6">#REF!</f>
        <v>#REF!</v>
      </c>
      <c r="AW6" s="432" t="e">
        <f t="array" ref="AW6">#REF!</f>
        <v>#REF!</v>
      </c>
      <c r="AX6" s="432" t="e">
        <f>#REF!</f>
        <v>#REF!</v>
      </c>
      <c r="AY6" s="427" t="e">
        <f t="array" ref="AY6">#REF!</f>
        <v>#REF!</v>
      </c>
      <c r="AZ6" s="427" t="e">
        <f t="array" ref="AZ6">#REF!</f>
        <v>#REF!</v>
      </c>
      <c r="BA6" s="427" t="e">
        <f t="array" ref="BA6">#REF!</f>
        <v>#REF!</v>
      </c>
      <c r="BB6" s="427" t="e">
        <f t="array" ref="BB6">#REF!</f>
        <v>#REF!</v>
      </c>
      <c r="BC6" s="427" t="e">
        <f t="array" ref="BC6">#REF!</f>
        <v>#REF!</v>
      </c>
      <c r="BD6" s="427" t="e">
        <f t="array" ref="BD6">#REF!</f>
        <v>#REF!</v>
      </c>
      <c r="BE6" s="427" t="e">
        <f t="array" ref="BE6">#REF!</f>
        <v>#REF!</v>
      </c>
      <c r="BF6" s="427" t="e">
        <f t="array" ref="BF6">#REF!</f>
        <v>#REF!</v>
      </c>
      <c r="BG6" s="427" t="e">
        <f t="array" ref="BG6">#REF!</f>
        <v>#REF!</v>
      </c>
      <c r="BH6" s="427" t="e">
        <f t="array" ref="BH6">#REF!</f>
        <v>#REF!</v>
      </c>
      <c r="BI6" s="427" t="e">
        <f t="array" ref="BI6">#REF!</f>
        <v>#REF!</v>
      </c>
      <c r="BJ6" s="427" t="e">
        <f t="array" ref="BJ6">#REF!</f>
        <v>#REF!</v>
      </c>
      <c r="BK6" s="427" t="e">
        <f t="array" ref="BK6">#REF!</f>
        <v>#REF!</v>
      </c>
      <c r="BL6" s="427" t="e">
        <f>#REF!</f>
        <v>#REF!</v>
      </c>
      <c r="BM6" s="427" t="e">
        <f t="array" ref="BM6">#REF!</f>
        <v>#REF!</v>
      </c>
      <c r="BN6" s="427" t="e">
        <f t="array" ref="BN6">#REF!</f>
        <v>#REF!</v>
      </c>
      <c r="BO6" s="427" t="e">
        <f t="array" ref="BO6">#REF!</f>
        <v>#REF!</v>
      </c>
      <c r="BP6" s="427" t="e">
        <f t="array" ref="BP6">#REF!</f>
        <v>#REF!</v>
      </c>
      <c r="BQ6" s="427" t="e">
        <f t="array" ref="BQ6">#REF!</f>
        <v>#REF!</v>
      </c>
      <c r="BR6" s="427" t="e">
        <f t="array" ref="BR6">#REF!</f>
        <v>#REF!</v>
      </c>
      <c r="BS6" s="427" t="e">
        <f t="array" ref="BS6">#REF!</f>
        <v>#REF!</v>
      </c>
      <c r="BT6" s="427" t="e">
        <f t="array" ref="BT6">#REF!</f>
        <v>#REF!</v>
      </c>
      <c r="BU6" s="427" t="e">
        <f t="array" ref="BU6">#REF!</f>
        <v>#REF!</v>
      </c>
      <c r="BV6" s="427" t="e">
        <f t="array" ref="BV6">#REF!</f>
        <v>#REF!</v>
      </c>
      <c r="BW6" s="427" t="e">
        <f t="array" ref="BW6">#REF!</f>
        <v>#REF!</v>
      </c>
      <c r="BX6" s="427" t="e">
        <f t="array" ref="BX6">#REF!</f>
        <v>#REF!</v>
      </c>
      <c r="BY6" s="427" t="e">
        <f t="array" ref="BY6">#REF!</f>
        <v>#REF!</v>
      </c>
      <c r="BZ6" s="427" t="e">
        <f t="array" ref="BZ6">#REF!</f>
        <v>#REF!</v>
      </c>
      <c r="CA6" s="427" t="e">
        <f t="array" ref="CA6">#REF!</f>
        <v>#REF!</v>
      </c>
      <c r="CB6" s="427" t="e">
        <f t="array" ref="CB6">#REF!</f>
        <v>#REF!</v>
      </c>
      <c r="CC6" s="427" t="e">
        <f t="array" ref="CC6">#REF!</f>
        <v>#REF!</v>
      </c>
      <c r="CD6" s="427" t="e">
        <f t="array" ref="CD6">#REF!</f>
        <v>#REF!</v>
      </c>
      <c r="CE6" s="427" t="e">
        <f t="array" ref="CE6">#REF!</f>
        <v>#REF!</v>
      </c>
      <c r="CF6" s="427" t="e">
        <f t="array" ref="CF6">#REF!</f>
        <v>#REF!</v>
      </c>
      <c r="CG6" s="427" t="e">
        <f t="array" ref="CG6">#REF!</f>
        <v>#REF!</v>
      </c>
      <c r="CH6" s="427" t="e">
        <f t="array" ref="CH6">#REF!</f>
        <v>#REF!</v>
      </c>
      <c r="CI6" s="427" t="e">
        <f t="array" ref="CI6">#REF!</f>
        <v>#REF!</v>
      </c>
      <c r="CJ6" s="427" t="e">
        <f t="array" ref="CJ6">#REF!</f>
        <v>#REF!</v>
      </c>
      <c r="CK6" s="427" t="e">
        <f t="array" ref="CK6">#REF!</f>
        <v>#REF!</v>
      </c>
      <c r="CL6" s="427" t="e">
        <f t="array" ref="CL6">#REF!</f>
        <v>#REF!</v>
      </c>
      <c r="CM6" s="427" t="e">
        <f t="array" ref="CM6">#REF!</f>
        <v>#REF!</v>
      </c>
      <c r="CN6" s="427" t="e">
        <f>#REF!</f>
        <v>#REF!</v>
      </c>
      <c r="CO6" s="427" t="e">
        <f t="array" ref="CO6">#REF!</f>
        <v>#REF!</v>
      </c>
      <c r="CP6" s="427" t="e">
        <f t="array" ref="CP6">#REF!</f>
        <v>#REF!</v>
      </c>
      <c r="CQ6" s="427" t="e">
        <f t="array" ref="CQ6">#REF!</f>
        <v>#REF!</v>
      </c>
      <c r="CR6" s="427" t="e">
        <f t="array" ref="CR6">#REF!</f>
        <v>#REF!</v>
      </c>
      <c r="CS6" s="427" t="e">
        <f t="array" ref="CS6">#REF!</f>
        <v>#REF!</v>
      </c>
      <c r="CT6" s="427" t="e">
        <f t="array" ref="CT6">#REF!</f>
        <v>#REF!</v>
      </c>
      <c r="CU6" s="427" t="e">
        <f t="array" ref="CU6">#REF!</f>
        <v>#REF!</v>
      </c>
      <c r="CV6" s="427" t="e">
        <f t="array" ref="CV6">#REF!</f>
        <v>#REF!</v>
      </c>
      <c r="CW6" s="427" t="e">
        <f t="array" ref="CW6">#REF!</f>
        <v>#REF!</v>
      </c>
      <c r="CX6" s="427" t="e">
        <f t="array" ref="CX6">#REF!</f>
        <v>#REF!</v>
      </c>
      <c r="CY6" s="427" t="e">
        <f t="array" ref="CY6">#REF!</f>
        <v>#REF!</v>
      </c>
      <c r="CZ6" s="427" t="e">
        <f t="array" ref="CZ6">#REF!</f>
        <v>#REF!</v>
      </c>
      <c r="DA6" s="427" t="e">
        <f t="array" ref="DA6">#REF!</f>
        <v>#REF!</v>
      </c>
      <c r="DB6" s="427" t="e">
        <f>#REF!</f>
        <v>#REF!</v>
      </c>
      <c r="DC6" s="427" t="e">
        <f t="array" ref="DC6">#REF!</f>
        <v>#REF!</v>
      </c>
      <c r="DD6" s="427" t="e">
        <f t="array" ref="DD6">#REF!</f>
        <v>#REF!</v>
      </c>
      <c r="DE6" s="427" t="e">
        <f t="array" ref="DE6">#REF!</f>
        <v>#REF!</v>
      </c>
      <c r="DF6" s="427" t="e">
        <f t="array" ref="DF6">#REF!</f>
        <v>#REF!</v>
      </c>
      <c r="DG6" s="427" t="e">
        <f t="array" ref="DG6">#REF!</f>
        <v>#REF!</v>
      </c>
      <c r="DH6" s="427" t="e">
        <f t="array" ref="DH6">#REF!</f>
        <v>#REF!</v>
      </c>
      <c r="DI6" s="427" t="e">
        <f t="array" ref="DI6">#REF!</f>
        <v>#REF!</v>
      </c>
      <c r="DJ6" s="427" t="e">
        <f t="array" ref="DJ6">#REF!</f>
        <v>#REF!</v>
      </c>
      <c r="DK6" s="427" t="e">
        <f t="array" ref="DK6">#REF!</f>
        <v>#REF!</v>
      </c>
      <c r="DL6" s="427" t="e">
        <f t="array" ref="DL6">#REF!</f>
        <v>#REF!</v>
      </c>
      <c r="DM6" s="427" t="e">
        <f t="array" ref="DM6">#REF!</f>
        <v>#REF!</v>
      </c>
      <c r="DN6" s="427" t="e">
        <f t="array" ref="DN6">#REF!</f>
        <v>#REF!</v>
      </c>
      <c r="DO6" s="427" t="e">
        <f t="array" ref="DO6">#REF!</f>
        <v>#REF!</v>
      </c>
      <c r="DP6" s="427" t="e">
        <f>#REF!</f>
        <v>#REF!</v>
      </c>
      <c r="DQ6" s="427" t="e">
        <f t="array" ref="DQ6">#REF!</f>
        <v>#REF!</v>
      </c>
      <c r="DR6" s="427" t="e">
        <f t="array" ref="DR6">#REF!</f>
        <v>#REF!</v>
      </c>
      <c r="DS6" s="427" t="e">
        <f t="array" ref="DS6">#REF!</f>
        <v>#REF!</v>
      </c>
      <c r="DT6" s="427" t="e">
        <f t="array" ref="DT6">#REF!</f>
        <v>#REF!</v>
      </c>
      <c r="DU6" s="427" t="e">
        <f t="array" ref="DU6">#REF!</f>
        <v>#REF!</v>
      </c>
      <c r="DV6" s="427" t="e">
        <f t="array" ref="DV6">#REF!</f>
        <v>#REF!</v>
      </c>
      <c r="DW6" s="427" t="e">
        <f t="array" ref="DW6">#REF!</f>
        <v>#REF!</v>
      </c>
      <c r="DX6" s="427" t="e">
        <f t="array" ref="DX6">#REF!</f>
        <v>#REF!</v>
      </c>
      <c r="DY6" s="427" t="e">
        <f t="array" ref="DY6">#REF!</f>
        <v>#REF!</v>
      </c>
      <c r="DZ6" s="427" t="e">
        <f t="array" ref="DZ6">#REF!</f>
        <v>#REF!</v>
      </c>
      <c r="EA6" s="427" t="e">
        <f t="array" ref="EA6">#REF!</f>
        <v>#REF!</v>
      </c>
      <c r="EB6" s="427" t="e">
        <f t="array" ref="EB6">#REF!</f>
        <v>#REF!</v>
      </c>
      <c r="EC6" s="427" t="e">
        <f t="array" ref="EC6">#REF!</f>
        <v>#REF!</v>
      </c>
      <c r="ED6" s="427" t="e">
        <f>#REF!</f>
        <v>#REF!</v>
      </c>
      <c r="EE6" s="427" t="e">
        <f t="array" ref="EE6">#REF!</f>
        <v>#REF!</v>
      </c>
      <c r="EF6" s="427" t="e">
        <f t="array" ref="EF6">#REF!</f>
        <v>#REF!</v>
      </c>
      <c r="EG6" s="427" t="e">
        <f t="array" ref="EG6">#REF!</f>
        <v>#REF!</v>
      </c>
      <c r="EH6" s="427" t="e">
        <f t="array" ref="EH6">#REF!</f>
        <v>#REF!</v>
      </c>
      <c r="EI6" s="427" t="e">
        <f t="array" ref="EI6">#REF!</f>
        <v>#REF!</v>
      </c>
      <c r="EJ6" s="427" t="e">
        <f t="array" ref="EJ6">#REF!</f>
        <v>#REF!</v>
      </c>
      <c r="EK6" s="427" t="e">
        <f t="array" ref="EK6">#REF!</f>
        <v>#REF!</v>
      </c>
      <c r="EL6" s="427" t="e">
        <f t="array" ref="EL6">#REF!</f>
        <v>#REF!</v>
      </c>
      <c r="EM6" s="427" t="e">
        <f t="array" ref="EM6">#REF!</f>
        <v>#REF!</v>
      </c>
      <c r="EN6" s="427" t="e">
        <f t="array" ref="EN6">#REF!</f>
        <v>#REF!</v>
      </c>
      <c r="EO6" s="427" t="e">
        <f t="array" ref="EO6">#REF!</f>
        <v>#REF!</v>
      </c>
      <c r="EP6" s="427" t="e">
        <f t="array" ref="EP6">#REF!</f>
        <v>#REF!</v>
      </c>
      <c r="EQ6" s="427" t="e">
        <f t="array" ref="EQ6">#REF!</f>
        <v>#REF!</v>
      </c>
      <c r="ER6" s="427" t="e">
        <f>#REF!</f>
        <v>#REF!</v>
      </c>
      <c r="ES6" s="427" t="e">
        <f t="array" ref="ES6">#REF!</f>
        <v>#REF!</v>
      </c>
      <c r="ET6" s="427" t="e">
        <f t="array" ref="ET6">#REF!</f>
        <v>#REF!</v>
      </c>
      <c r="EU6" s="427" t="e">
        <f t="array" ref="EU6">#REF!</f>
        <v>#REF!</v>
      </c>
      <c r="EV6" s="427" t="e">
        <f t="array" ref="EV6">#REF!</f>
        <v>#REF!</v>
      </c>
      <c r="EW6" s="427" t="e">
        <f t="array" ref="EW6">#REF!</f>
        <v>#REF!</v>
      </c>
      <c r="EX6" s="427" t="e">
        <f t="array" ref="EX6">#REF!</f>
        <v>#REF!</v>
      </c>
      <c r="EY6" s="427" t="e">
        <f t="array" ref="EY6">#REF!</f>
        <v>#REF!</v>
      </c>
      <c r="EZ6" s="427" t="e">
        <f t="array" ref="EZ6">#REF!</f>
        <v>#REF!</v>
      </c>
      <c r="FA6" s="427" t="e">
        <f t="array" ref="FA6">#REF!</f>
        <v>#REF!</v>
      </c>
      <c r="FB6" s="427" t="e">
        <f t="array" ref="FB6">#REF!</f>
        <v>#REF!</v>
      </c>
      <c r="FC6" s="427" t="e">
        <f t="array" ref="FC6">#REF!</f>
        <v>#REF!</v>
      </c>
      <c r="FD6" s="427" t="e">
        <f t="array" ref="FD6">#REF!</f>
        <v>#REF!</v>
      </c>
      <c r="FE6" s="427" t="e">
        <f t="array" ref="FE6">#REF!</f>
        <v>#REF!</v>
      </c>
      <c r="FF6" s="427" t="e">
        <f>#REF!</f>
        <v>#REF!</v>
      </c>
      <c r="FG6" s="427" t="e">
        <f t="array" ref="FG6">#REF!</f>
        <v>#REF!</v>
      </c>
      <c r="FH6" s="427" t="e">
        <f t="array" ref="FH6">#REF!</f>
        <v>#REF!</v>
      </c>
      <c r="FI6" s="427" t="e">
        <f t="array" ref="FI6">#REF!</f>
        <v>#REF!</v>
      </c>
      <c r="FJ6" s="427" t="e">
        <f t="array" ref="FJ6">#REF!</f>
        <v>#REF!</v>
      </c>
      <c r="FK6" s="427" t="e">
        <f t="array" ref="FK6">#REF!</f>
        <v>#REF!</v>
      </c>
      <c r="FL6" s="427" t="e">
        <f t="array" ref="FL6">#REF!</f>
        <v>#REF!</v>
      </c>
      <c r="FM6" s="427" t="e">
        <f t="array" ref="FM6">#REF!</f>
        <v>#REF!</v>
      </c>
      <c r="FN6" s="427" t="e">
        <f t="array" ref="FN6">#REF!</f>
        <v>#REF!</v>
      </c>
      <c r="FO6" s="427" t="e">
        <f t="array" ref="FO6">#REF!</f>
        <v>#REF!</v>
      </c>
      <c r="FP6" s="427" t="e">
        <f t="array" ref="FP6">#REF!</f>
        <v>#REF!</v>
      </c>
      <c r="FQ6" s="427" t="e">
        <f t="array" ref="FQ6">#REF!</f>
        <v>#REF!</v>
      </c>
      <c r="FR6" s="427" t="e">
        <f t="array" ref="FR6">#REF!</f>
        <v>#REF!</v>
      </c>
      <c r="FS6" s="427" t="e">
        <f t="array" ref="FS6">#REF!</f>
        <v>#REF!</v>
      </c>
      <c r="FT6" s="437" t="e">
        <f>#REF!</f>
        <v>#REF!</v>
      </c>
      <c r="FU6" s="437" t="e">
        <f>#REF!</f>
        <v>#REF!</v>
      </c>
      <c r="FV6" s="437" t="e">
        <f>#REF!</f>
        <v>#REF!</v>
      </c>
      <c r="FW6" s="437" t="e">
        <f>#REF!</f>
        <v>#REF!</v>
      </c>
      <c r="FX6" s="437" t="e">
        <f>#REF!</f>
        <v>#REF!</v>
      </c>
      <c r="FY6" s="437" t="e">
        <f>#REF!</f>
        <v>#REF!</v>
      </c>
      <c r="FZ6" s="437" t="e">
        <f>#REF!</f>
        <v>#REF!</v>
      </c>
      <c r="GA6" s="437" t="e">
        <f>#REF!</f>
        <v>#REF!</v>
      </c>
      <c r="GB6" s="437" t="e">
        <f>#REF!</f>
        <v>#REF!</v>
      </c>
      <c r="GC6" s="437" t="e">
        <f>#REF!</f>
        <v>#REF!</v>
      </c>
      <c r="GD6" s="437" t="e">
        <f>#REF!</f>
        <v>#REF!</v>
      </c>
      <c r="GE6" s="437" t="e">
        <f>#REF!</f>
        <v>#REF!</v>
      </c>
      <c r="GF6" s="437" t="e">
        <f>#REF!</f>
        <v>#REF!</v>
      </c>
      <c r="GG6" s="437" t="e">
        <f>#REF!</f>
        <v>#REF!</v>
      </c>
      <c r="GH6" s="437" t="e">
        <f>#REF!</f>
        <v>#REF!</v>
      </c>
      <c r="GI6" s="437" t="e">
        <f>#REF!</f>
        <v>#REF!</v>
      </c>
      <c r="GJ6" s="437" t="e">
        <f>#REF!</f>
        <v>#REF!</v>
      </c>
      <c r="GK6" s="437" t="e">
        <f>#REF!</f>
        <v>#REF!</v>
      </c>
      <c r="GL6" s="437" t="e">
        <f>#REF!</f>
        <v>#REF!</v>
      </c>
      <c r="GM6" s="437" t="e">
        <f>#REF!</f>
        <v>#REF!</v>
      </c>
      <c r="GN6" s="437" t="e">
        <f>#REF!</f>
        <v>#REF!</v>
      </c>
      <c r="GO6" s="437" t="e">
        <f>#REF!</f>
        <v>#REF!</v>
      </c>
      <c r="GP6" s="437" t="e">
        <f>#REF!</f>
        <v>#REF!</v>
      </c>
      <c r="GQ6" s="437" t="e">
        <f>#REF!</f>
        <v>#REF!</v>
      </c>
      <c r="GR6" s="437" t="e">
        <f>#REF!</f>
        <v>#REF!</v>
      </c>
      <c r="GS6" s="437" t="e">
        <f>#REF!</f>
        <v>#REF!</v>
      </c>
      <c r="GT6" s="437" t="e">
        <f>#REF!</f>
        <v>#REF!</v>
      </c>
      <c r="GU6" s="437" t="e">
        <f>#REF!</f>
        <v>#REF!</v>
      </c>
      <c r="GV6" s="437" t="e">
        <f>#REF!</f>
        <v>#REF!</v>
      </c>
      <c r="GW6" s="437" t="e">
        <f>#REF!</f>
        <v>#REF!</v>
      </c>
      <c r="GX6" s="437" t="e">
        <f>#REF!</f>
        <v>#REF!</v>
      </c>
      <c r="GY6" s="437" t="e">
        <f>#REF!</f>
        <v>#REF!</v>
      </c>
      <c r="GZ6" s="437" t="e">
        <f>#REF!</f>
        <v>#REF!</v>
      </c>
      <c r="HA6" s="437" t="e">
        <f>#REF!</f>
        <v>#REF!</v>
      </c>
      <c r="HB6" s="437" t="e">
        <f>#REF!</f>
        <v>#REF!</v>
      </c>
      <c r="HC6" s="437" t="e">
        <f>#REF!</f>
        <v>#REF!</v>
      </c>
      <c r="HD6" s="437" t="e">
        <f>#REF!</f>
        <v>#REF!</v>
      </c>
      <c r="HE6" s="437" t="e">
        <f>#REF!</f>
        <v>#REF!</v>
      </c>
      <c r="HF6" s="437" t="e">
        <f>#REF!</f>
        <v>#REF!</v>
      </c>
      <c r="HG6" s="437" t="e">
        <f>#REF!</f>
        <v>#REF!</v>
      </c>
      <c r="HH6" s="437" t="e">
        <f>#REF!</f>
        <v>#REF!</v>
      </c>
      <c r="HI6" s="437" t="e">
        <f>#REF!</f>
        <v>#REF!</v>
      </c>
      <c r="HJ6" s="437" t="e">
        <f>#REF!</f>
        <v>#REF!</v>
      </c>
      <c r="HK6" s="437" t="e">
        <f>#REF!</f>
        <v>#REF!</v>
      </c>
      <c r="HL6" s="437" t="e">
        <f>#REF!</f>
        <v>#REF!</v>
      </c>
      <c r="HM6" s="437" t="e">
        <f>#REF!</f>
        <v>#REF!</v>
      </c>
      <c r="HN6" s="437" t="e">
        <f>#REF!</f>
        <v>#REF!</v>
      </c>
      <c r="HO6" s="437" t="e">
        <f>#REF!</f>
        <v>#REF!</v>
      </c>
      <c r="HP6" s="437" t="e">
        <f>#REF!</f>
        <v>#REF!</v>
      </c>
      <c r="HQ6" s="437" t="e">
        <f>#REF!</f>
        <v>#REF!</v>
      </c>
      <c r="HR6" s="437" t="e">
        <f>#REF!</f>
        <v>#REF!</v>
      </c>
      <c r="HS6" s="437" t="e">
        <f>#REF!</f>
        <v>#REF!</v>
      </c>
      <c r="HT6" s="437" t="e">
        <f>#REF!</f>
        <v>#REF!</v>
      </c>
      <c r="HU6" s="437" t="e">
        <f>#REF!</f>
        <v>#REF!</v>
      </c>
      <c r="HV6" s="437" t="e">
        <f>#REF!</f>
        <v>#REF!</v>
      </c>
      <c r="HW6" s="437" t="e">
        <f>#REF!</f>
        <v>#REF!</v>
      </c>
      <c r="HX6" s="427" t="e">
        <f>#REF!</f>
        <v>#REF!</v>
      </c>
      <c r="HY6" s="427" t="e">
        <f t="array" ref="HY6">#REF!</f>
        <v>#REF!</v>
      </c>
      <c r="HZ6" s="427" t="e">
        <f t="array" ref="HZ6">#REF!</f>
        <v>#REF!</v>
      </c>
      <c r="IA6" s="427" t="e">
        <f t="array" ref="IA6">#REF!</f>
        <v>#REF!</v>
      </c>
      <c r="IB6" s="427" t="e">
        <f t="array" ref="IB6">#REF!</f>
        <v>#REF!</v>
      </c>
      <c r="IC6" s="427" t="e">
        <f t="array" ref="IC6">#REF!</f>
        <v>#REF!</v>
      </c>
      <c r="ID6" s="427" t="e">
        <f t="array" ref="ID6">#REF!</f>
        <v>#REF!</v>
      </c>
      <c r="IE6" s="427" t="e">
        <f t="array" ref="IE6">#REF!</f>
        <v>#REF!</v>
      </c>
      <c r="IF6" s="427" t="e">
        <f t="array" ref="IF6">#REF!</f>
        <v>#REF!</v>
      </c>
      <c r="IG6" s="427" t="e">
        <f t="array" ref="IG6">#REF!</f>
        <v>#REF!</v>
      </c>
      <c r="IH6" s="427" t="e">
        <f t="array" ref="IH6">#REF!</f>
        <v>#REF!</v>
      </c>
      <c r="II6" s="427" t="e">
        <f t="array" ref="II6">#REF!</f>
        <v>#REF!</v>
      </c>
      <c r="IJ6" s="427" t="e">
        <f t="array" ref="IJ6">#REF!</f>
        <v>#REF!</v>
      </c>
      <c r="IK6" s="427" t="e">
        <f t="array" ref="IK6">#REF!</f>
        <v>#REF!</v>
      </c>
      <c r="IL6" s="427" t="e">
        <f>#REF!</f>
        <v>#REF!</v>
      </c>
      <c r="IM6" s="427" t="e">
        <f t="array" ref="IM6">#REF!</f>
        <v>#REF!</v>
      </c>
      <c r="IN6" s="427" t="e">
        <f t="array" ref="IN6">#REF!</f>
        <v>#REF!</v>
      </c>
      <c r="IO6" s="427" t="e">
        <f t="array" ref="IO6">#REF!</f>
        <v>#REF!</v>
      </c>
      <c r="IP6" s="427" t="e">
        <f t="array" ref="IP6">#REF!</f>
        <v>#REF!</v>
      </c>
      <c r="IQ6" s="427" t="e">
        <f t="array" ref="IQ6">#REF!</f>
        <v>#REF!</v>
      </c>
      <c r="IR6" s="427" t="e">
        <f t="array" ref="IR6">#REF!</f>
        <v>#REF!</v>
      </c>
      <c r="IS6" s="427" t="e">
        <f t="array" ref="IS6">#REF!</f>
        <v>#REF!</v>
      </c>
      <c r="IT6" s="427" t="e">
        <f t="array" ref="IT6">#REF!</f>
        <v>#REF!</v>
      </c>
      <c r="IU6" s="427" t="e">
        <f t="array" ref="IU6">#REF!</f>
        <v>#REF!</v>
      </c>
      <c r="IV6" s="427" t="e">
        <f t="array" ref="IV6">#REF!</f>
        <v>#REF!</v>
      </c>
    </row>
    <row r="10" spans="1:256" x14ac:dyDescent="0.35">
      <c r="BY10" t="s">
        <v>772</v>
      </c>
    </row>
    <row r="19" spans="80:80" x14ac:dyDescent="0.35">
      <c r="CB19" s="432" t="s">
        <v>772</v>
      </c>
    </row>
  </sheetData>
  <customSheetViews>
    <customSheetView guid="{848A16DC-3CDA-4F8D-B74E-C0F4A2B03D7C}" scale="90" topLeftCell="IV1">
      <selection activeCell="IV4" sqref="IV4"/>
      <pageMargins left="0.7" right="0.7" top="0.75" bottom="0.75" header="0.3" footer="0.3"/>
      <pageSetup paperSize="9" orientation="portrait" horizontalDpi="0" verticalDpi="0" r:id="rId1"/>
    </customSheetView>
    <customSheetView guid="{7B0DC151-33C4-40EF-B6BD-719231104476}" scale="90">
      <selection activeCell="G23" sqref="G23"/>
      <pageMargins left="0.7" right="0.7" top="0.75" bottom="0.75" header="0.3" footer="0.3"/>
      <pageSetup paperSize="9" orientation="portrait" horizontalDpi="0" verticalDpi="0" r:id="rId2"/>
    </customSheetView>
  </customSheetViews>
  <mergeCells count="30">
    <mergeCell ref="H4:U4"/>
    <mergeCell ref="ER4:FE4"/>
    <mergeCell ref="FF4:FS4"/>
    <mergeCell ref="CB4:CC4"/>
    <mergeCell ref="I1:IV2"/>
    <mergeCell ref="V4:AI4"/>
    <mergeCell ref="AJ4:AW4"/>
    <mergeCell ref="AX4:BK4"/>
    <mergeCell ref="BL4:BY4"/>
    <mergeCell ref="BZ4:CA4"/>
    <mergeCell ref="HX4:IK4"/>
    <mergeCell ref="IL4:IV4"/>
    <mergeCell ref="FT4:GG4"/>
    <mergeCell ref="GH4:GU4"/>
    <mergeCell ref="GV4:HI4"/>
    <mergeCell ref="HJ4:HW4"/>
    <mergeCell ref="A4:A5"/>
    <mergeCell ref="G4:G5"/>
    <mergeCell ref="F4:F5"/>
    <mergeCell ref="E4:E5"/>
    <mergeCell ref="D4:D5"/>
    <mergeCell ref="C4:C5"/>
    <mergeCell ref="B4:B5"/>
    <mergeCell ref="CN4:DA4"/>
    <mergeCell ref="DB4:DO4"/>
    <mergeCell ref="DP4:EC4"/>
    <mergeCell ref="ED4:EQ4"/>
    <mergeCell ref="CH4:CI4"/>
    <mergeCell ref="CJ4:CK4"/>
    <mergeCell ref="CL4:CM4"/>
  </mergeCells>
  <pageMargins left="0.7" right="0.7" top="0.75" bottom="0.75" header="0.3" footer="0.3"/>
  <pageSetup paperSize="9"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6"/>
  <dimension ref="A1:IV6"/>
  <sheetViews>
    <sheetView zoomScale="90" zoomScaleNormal="90" workbookViewId="0">
      <selection activeCell="B22" sqref="B22"/>
    </sheetView>
  </sheetViews>
  <sheetFormatPr defaultColWidth="8.81640625" defaultRowHeight="14.5" x14ac:dyDescent="0.35"/>
  <cols>
    <col min="1" max="1" width="30.26953125" style="63" customWidth="1"/>
    <col min="2" max="3" width="8.81640625" style="63"/>
    <col min="4" max="4" width="14.1796875" style="63" bestFit="1" customWidth="1"/>
    <col min="5" max="5" width="14.1796875" style="63" customWidth="1"/>
    <col min="6" max="6" width="8.81640625" style="63"/>
    <col min="7" max="7" width="10.26953125" style="63" bestFit="1" customWidth="1"/>
  </cols>
  <sheetData>
    <row r="1" spans="1:256" ht="15" thickBot="1" x14ac:dyDescent="0.4">
      <c r="GD1" s="1314" t="s">
        <v>143</v>
      </c>
      <c r="GE1" s="1314"/>
      <c r="GF1" s="1314"/>
      <c r="GG1" s="1314"/>
      <c r="GH1" s="1314"/>
      <c r="GI1" s="1314"/>
      <c r="GJ1" s="1314"/>
      <c r="GK1" s="1314"/>
      <c r="GL1" s="1314"/>
      <c r="GM1" s="1314"/>
      <c r="GN1" s="1314"/>
      <c r="GO1" s="1314"/>
      <c r="GP1" s="1314"/>
      <c r="GQ1" s="1314"/>
      <c r="GR1" s="1314"/>
      <c r="GS1" s="1314"/>
      <c r="GT1" s="1314"/>
      <c r="GU1" s="1314"/>
      <c r="GV1" s="1314"/>
      <c r="GW1" s="1314"/>
      <c r="GX1" s="1314"/>
      <c r="GY1" s="1314"/>
      <c r="GZ1" s="1314"/>
      <c r="HA1" s="1314"/>
      <c r="HB1" s="1314"/>
      <c r="HC1" s="1314"/>
      <c r="HD1" s="1314"/>
      <c r="HE1" s="1314"/>
      <c r="HF1" s="1314"/>
      <c r="HG1" s="1314"/>
      <c r="HH1" s="1314"/>
      <c r="HI1" s="1314"/>
      <c r="HJ1" s="1314"/>
      <c r="HK1" s="1314"/>
      <c r="HL1" s="1314"/>
      <c r="HM1" s="1314"/>
      <c r="HN1" s="1314"/>
      <c r="HO1" s="1314"/>
      <c r="HP1" s="1314"/>
      <c r="HQ1" s="1314"/>
      <c r="HR1" s="1314"/>
      <c r="HS1" s="1314"/>
      <c r="HT1" s="1314"/>
      <c r="HU1" s="1314"/>
      <c r="HV1" s="1314"/>
      <c r="HW1" s="1314"/>
      <c r="HX1" s="1314"/>
      <c r="HY1" s="1314"/>
      <c r="HZ1" s="1314"/>
      <c r="IA1" s="1314"/>
      <c r="IB1" s="1314"/>
      <c r="IC1" s="1314"/>
      <c r="ID1" s="1314"/>
      <c r="IE1" s="1314"/>
      <c r="IF1" s="1314"/>
      <c r="IG1" s="1314"/>
      <c r="IH1" s="1314"/>
      <c r="II1" s="1314"/>
      <c r="IJ1" s="1314"/>
      <c r="IK1" s="1314"/>
      <c r="IL1" s="1314"/>
      <c r="IM1" s="1314"/>
      <c r="IN1" s="1314"/>
      <c r="IO1" s="1314"/>
      <c r="IP1" s="1314"/>
      <c r="IQ1" s="1314"/>
      <c r="IR1" s="1314"/>
      <c r="IS1" s="1314"/>
      <c r="IT1" s="1314"/>
      <c r="IU1" s="1314"/>
      <c r="IV1" s="1314"/>
    </row>
    <row r="2" spans="1:256" ht="15" customHeight="1" thickBot="1" x14ac:dyDescent="0.4">
      <c r="H2" s="62" t="s">
        <v>264</v>
      </c>
      <c r="I2" s="62"/>
      <c r="J2" s="62"/>
      <c r="K2" s="62"/>
      <c r="L2" s="62"/>
      <c r="M2" s="62"/>
      <c r="N2" s="62"/>
      <c r="O2" s="62"/>
      <c r="P2" s="62"/>
      <c r="Q2" t="s">
        <v>265</v>
      </c>
      <c r="Z2" s="62" t="s">
        <v>266</v>
      </c>
      <c r="AA2" s="62"/>
      <c r="AB2" s="62"/>
      <c r="AC2" s="62"/>
      <c r="AD2" s="62"/>
      <c r="AE2" s="62"/>
      <c r="AF2" s="62"/>
      <c r="AG2" s="62"/>
      <c r="AH2" s="62"/>
      <c r="AI2" s="1313" t="s">
        <v>267</v>
      </c>
      <c r="AJ2" s="1313"/>
      <c r="AK2" s="1313"/>
      <c r="AL2" s="1313"/>
      <c r="AM2" s="1313"/>
      <c r="AN2" s="1313"/>
      <c r="AO2" s="1313"/>
      <c r="AP2" s="1313"/>
      <c r="AQ2" s="1312" t="s">
        <v>268</v>
      </c>
      <c r="AR2" s="1312"/>
      <c r="AS2" s="1312"/>
      <c r="AT2" s="1312"/>
      <c r="AU2" s="1312"/>
      <c r="AV2" s="1312"/>
      <c r="AW2" s="1312"/>
      <c r="AX2" s="1312"/>
      <c r="AY2" s="1313" t="s">
        <v>269</v>
      </c>
      <c r="AZ2" s="1313"/>
      <c r="BA2" s="1313"/>
      <c r="BB2" s="1313"/>
      <c r="BC2" s="1313"/>
      <c r="BD2" s="1313"/>
      <c r="BE2" s="1313"/>
      <c r="BF2" s="1313"/>
      <c r="BG2" s="1312" t="s">
        <v>270</v>
      </c>
      <c r="BH2" s="1312"/>
      <c r="BI2" s="1312"/>
      <c r="BJ2" s="1312"/>
      <c r="BK2" s="1312"/>
      <c r="BL2" s="1312"/>
      <c r="BM2" s="1312"/>
      <c r="BN2" s="1312"/>
      <c r="BO2" s="1313" t="s">
        <v>271</v>
      </c>
      <c r="BP2" s="1313"/>
      <c r="BQ2" s="1313"/>
      <c r="BR2" s="1313"/>
      <c r="BS2" s="1313"/>
      <c r="BT2" s="1313"/>
      <c r="BU2" s="1313"/>
      <c r="BV2" s="1313"/>
      <c r="BW2" s="1312" t="s">
        <v>272</v>
      </c>
      <c r="BX2" s="1312"/>
      <c r="BY2" s="1312"/>
      <c r="BZ2" s="1312"/>
      <c r="CA2" s="1312"/>
      <c r="CB2" s="1312"/>
      <c r="CC2" s="1312"/>
      <c r="CD2" s="1312"/>
      <c r="CE2" s="1313" t="s">
        <v>273</v>
      </c>
      <c r="CF2" s="1313"/>
      <c r="CG2" s="1313"/>
      <c r="CH2" s="1313"/>
      <c r="CI2" s="1313"/>
      <c r="CJ2" s="1313"/>
      <c r="CK2" s="1313"/>
      <c r="CL2" s="1313"/>
      <c r="CM2" s="1312" t="s">
        <v>274</v>
      </c>
      <c r="CN2" s="1312"/>
      <c r="CO2" s="1312"/>
      <c r="CP2" s="1313" t="s">
        <v>278</v>
      </c>
      <c r="CQ2" s="1313"/>
      <c r="CR2" s="1313"/>
      <c r="CS2" s="62" t="s">
        <v>279</v>
      </c>
      <c r="CT2" s="62"/>
      <c r="CU2" s="62"/>
      <c r="CV2" s="62"/>
      <c r="CW2" s="62"/>
      <c r="CX2" s="62"/>
      <c r="CY2" s="62"/>
      <c r="CZ2" s="62"/>
      <c r="DA2" s="62"/>
      <c r="DB2" t="s">
        <v>280</v>
      </c>
      <c r="DK2" s="62" t="s">
        <v>311</v>
      </c>
      <c r="DL2" s="62"/>
      <c r="DM2" s="62"/>
      <c r="DN2" s="62"/>
      <c r="DO2" s="62"/>
      <c r="DP2" s="62"/>
      <c r="DQ2" s="62"/>
      <c r="DR2" s="62"/>
      <c r="DS2" s="62"/>
      <c r="DT2" s="1313" t="s">
        <v>312</v>
      </c>
      <c r="DU2" s="1313"/>
      <c r="DV2" s="1313"/>
      <c r="DW2" s="1313"/>
      <c r="DX2" s="1313"/>
      <c r="DY2" s="1313"/>
      <c r="DZ2" s="1313"/>
      <c r="EA2" s="1313"/>
      <c r="EB2" s="1312" t="s">
        <v>313</v>
      </c>
      <c r="EC2" s="1312"/>
      <c r="ED2" s="1312"/>
      <c r="EE2" s="1312"/>
      <c r="EF2" s="1312"/>
      <c r="EG2" s="1312"/>
      <c r="EH2" s="1312"/>
      <c r="EI2" s="1312"/>
      <c r="EJ2" s="1313" t="s">
        <v>314</v>
      </c>
      <c r="EK2" s="1313"/>
      <c r="EL2" s="1313"/>
      <c r="EM2" s="1313"/>
      <c r="EN2" s="1313"/>
      <c r="EO2" s="1313"/>
      <c r="EP2" s="1313"/>
      <c r="EQ2" s="1313"/>
      <c r="ER2" s="1312" t="s">
        <v>315</v>
      </c>
      <c r="ES2" s="1312"/>
      <c r="ET2" s="1312"/>
      <c r="EU2" s="1312"/>
      <c r="EV2" s="1312"/>
      <c r="EW2" s="1312"/>
      <c r="EX2" s="1312"/>
      <c r="EY2" s="1312"/>
      <c r="EZ2" s="1313" t="s">
        <v>316</v>
      </c>
      <c r="FA2" s="1313"/>
      <c r="FB2" s="1313"/>
      <c r="FC2" s="1313"/>
      <c r="FD2" s="1313"/>
      <c r="FE2" s="1313"/>
      <c r="FF2" s="1313"/>
      <c r="FG2" s="1313"/>
      <c r="FH2" s="1312" t="s">
        <v>317</v>
      </c>
      <c r="FI2" s="1312"/>
      <c r="FJ2" s="1312"/>
      <c r="FK2" s="1312"/>
      <c r="FL2" s="1312"/>
      <c r="FM2" s="1312"/>
      <c r="FN2" s="1312"/>
      <c r="FO2" s="1312"/>
      <c r="FP2" s="1313" t="s">
        <v>283</v>
      </c>
      <c r="FQ2" s="1313"/>
      <c r="FR2" s="1313"/>
      <c r="FS2" s="1313"/>
      <c r="FT2" s="1313"/>
      <c r="FU2" s="1313"/>
      <c r="FV2" s="1313"/>
      <c r="FW2" s="1313"/>
      <c r="FX2" s="1312" t="s">
        <v>282</v>
      </c>
      <c r="FY2" s="1312"/>
      <c r="FZ2" s="1312"/>
      <c r="GA2" s="1313" t="s">
        <v>281</v>
      </c>
      <c r="GB2" s="1313"/>
      <c r="GC2" s="1313"/>
      <c r="GD2" s="1311" t="s">
        <v>87</v>
      </c>
      <c r="GE2" s="1311"/>
      <c r="GF2" s="1311"/>
      <c r="GG2" s="1311"/>
      <c r="GH2" s="1311"/>
      <c r="GI2" s="1311"/>
      <c r="GJ2" s="1311"/>
      <c r="GK2" s="1311"/>
      <c r="GL2" s="1311"/>
      <c r="GM2" s="1310" t="s">
        <v>88</v>
      </c>
      <c r="GN2" s="1310"/>
      <c r="GO2" s="1310"/>
      <c r="GP2" s="1310"/>
      <c r="GQ2" s="1310"/>
      <c r="GR2" s="1310"/>
      <c r="GS2" s="1310"/>
      <c r="GT2" s="1310"/>
      <c r="GU2" s="1310"/>
      <c r="GV2" s="1310" t="s">
        <v>89</v>
      </c>
      <c r="GW2" s="1310"/>
      <c r="GX2" s="1310"/>
      <c r="GY2" s="1310"/>
      <c r="GZ2" s="1310"/>
      <c r="HA2" s="1310"/>
      <c r="HB2" s="1310"/>
      <c r="HC2" s="1310"/>
      <c r="HD2" s="1310"/>
      <c r="HE2" s="1310" t="s">
        <v>90</v>
      </c>
      <c r="HF2" s="1310"/>
      <c r="HG2" s="1310"/>
      <c r="HH2" s="1310"/>
      <c r="HI2" s="1310"/>
      <c r="HJ2" s="1310"/>
      <c r="HK2" s="1310"/>
      <c r="HL2" s="1310"/>
      <c r="HM2" s="1311" t="s">
        <v>91</v>
      </c>
      <c r="HN2" s="1311"/>
      <c r="HO2" s="1311"/>
      <c r="HP2" s="1311"/>
      <c r="HQ2" s="1311"/>
      <c r="HR2" s="1311"/>
      <c r="HS2" s="1311"/>
      <c r="HT2" s="1311"/>
      <c r="HU2" s="1310" t="s">
        <v>92</v>
      </c>
      <c r="HV2" s="1310"/>
      <c r="HW2" s="1310"/>
      <c r="HX2" s="1310"/>
      <c r="HY2" s="1310"/>
      <c r="HZ2" s="1310"/>
      <c r="IA2" s="1310"/>
      <c r="IB2" s="1310"/>
      <c r="IC2" s="1311" t="s">
        <v>93</v>
      </c>
      <c r="ID2" s="1311"/>
      <c r="IE2" s="1311"/>
      <c r="IF2" s="1311"/>
      <c r="IG2" s="1311"/>
      <c r="IH2" s="1311"/>
      <c r="II2" s="1311"/>
      <c r="IJ2" s="1311"/>
      <c r="IK2" s="1310" t="s">
        <v>94</v>
      </c>
      <c r="IL2" s="1310"/>
      <c r="IM2" s="1310"/>
      <c r="IN2" s="1310"/>
      <c r="IO2" s="1310"/>
      <c r="IP2" s="1310"/>
      <c r="IQ2" s="1310"/>
      <c r="IR2" s="1310"/>
      <c r="IS2" s="1311" t="s">
        <v>95</v>
      </c>
      <c r="IT2" s="1311"/>
      <c r="IU2" s="1311"/>
      <c r="IV2" s="1311"/>
    </row>
    <row r="3" spans="1:256" ht="15" thickBot="1" x14ac:dyDescent="0.4">
      <c r="A3" s="64" t="s">
        <v>231</v>
      </c>
      <c r="B3" s="64" t="s">
        <v>232</v>
      </c>
      <c r="C3" s="64" t="s">
        <v>233</v>
      </c>
      <c r="D3" s="64" t="s">
        <v>103</v>
      </c>
      <c r="E3" s="64" t="s">
        <v>285</v>
      </c>
      <c r="F3" s="64" t="s">
        <v>190</v>
      </c>
      <c r="G3" s="64" t="s">
        <v>234</v>
      </c>
      <c r="H3" s="57" t="s">
        <v>22</v>
      </c>
      <c r="I3" s="58" t="s">
        <v>4</v>
      </c>
      <c r="J3" s="58" t="s">
        <v>5</v>
      </c>
      <c r="K3" s="58" t="s">
        <v>6</v>
      </c>
      <c r="L3" s="58" t="s">
        <v>7</v>
      </c>
      <c r="M3" s="58" t="s">
        <v>8</v>
      </c>
      <c r="N3" s="59" t="s">
        <v>9</v>
      </c>
      <c r="O3" s="58" t="s">
        <v>10</v>
      </c>
      <c r="P3" s="60" t="s">
        <v>11</v>
      </c>
      <c r="Q3" s="57" t="s">
        <v>22</v>
      </c>
      <c r="R3" s="58" t="s">
        <v>4</v>
      </c>
      <c r="S3" s="58" t="s">
        <v>5</v>
      </c>
      <c r="T3" s="58" t="s">
        <v>6</v>
      </c>
      <c r="U3" s="58" t="s">
        <v>7</v>
      </c>
      <c r="V3" s="58" t="s">
        <v>8</v>
      </c>
      <c r="W3" s="59" t="s">
        <v>9</v>
      </c>
      <c r="X3" s="58" t="s">
        <v>10</v>
      </c>
      <c r="Y3" s="60" t="s">
        <v>11</v>
      </c>
      <c r="Z3" s="57" t="s">
        <v>22</v>
      </c>
      <c r="AA3" s="58" t="s">
        <v>4</v>
      </c>
      <c r="AB3" s="58" t="s">
        <v>5</v>
      </c>
      <c r="AC3" s="58" t="s">
        <v>6</v>
      </c>
      <c r="AD3" s="58" t="s">
        <v>7</v>
      </c>
      <c r="AE3" s="58" t="s">
        <v>8</v>
      </c>
      <c r="AF3" s="59" t="s">
        <v>9</v>
      </c>
      <c r="AG3" s="58" t="s">
        <v>10</v>
      </c>
      <c r="AH3" s="60" t="s">
        <v>11</v>
      </c>
      <c r="AI3" s="58" t="s">
        <v>4</v>
      </c>
      <c r="AJ3" s="58" t="s">
        <v>5</v>
      </c>
      <c r="AK3" s="58" t="s">
        <v>6</v>
      </c>
      <c r="AL3" s="58" t="s">
        <v>7</v>
      </c>
      <c r="AM3" s="58" t="s">
        <v>8</v>
      </c>
      <c r="AN3" s="59" t="s">
        <v>9</v>
      </c>
      <c r="AO3" s="58" t="s">
        <v>10</v>
      </c>
      <c r="AP3" s="60" t="s">
        <v>11</v>
      </c>
      <c r="AQ3" s="58" t="s">
        <v>4</v>
      </c>
      <c r="AR3" s="58" t="s">
        <v>5</v>
      </c>
      <c r="AS3" s="58" t="s">
        <v>6</v>
      </c>
      <c r="AT3" s="58" t="s">
        <v>7</v>
      </c>
      <c r="AU3" s="58" t="s">
        <v>8</v>
      </c>
      <c r="AV3" s="59" t="s">
        <v>9</v>
      </c>
      <c r="AW3" s="58" t="s">
        <v>10</v>
      </c>
      <c r="AX3" s="60" t="s">
        <v>11</v>
      </c>
      <c r="AY3" s="58" t="s">
        <v>4</v>
      </c>
      <c r="AZ3" s="58" t="s">
        <v>5</v>
      </c>
      <c r="BA3" s="58" t="s">
        <v>6</v>
      </c>
      <c r="BB3" s="58" t="s">
        <v>7</v>
      </c>
      <c r="BC3" s="58" t="s">
        <v>8</v>
      </c>
      <c r="BD3" s="59" t="s">
        <v>9</v>
      </c>
      <c r="BE3" s="58" t="s">
        <v>10</v>
      </c>
      <c r="BF3" s="60" t="s">
        <v>11</v>
      </c>
      <c r="BG3" s="58" t="s">
        <v>4</v>
      </c>
      <c r="BH3" s="58" t="s">
        <v>5</v>
      </c>
      <c r="BI3" s="58" t="s">
        <v>6</v>
      </c>
      <c r="BJ3" s="58" t="s">
        <v>7</v>
      </c>
      <c r="BK3" s="58" t="s">
        <v>8</v>
      </c>
      <c r="BL3" s="59" t="s">
        <v>9</v>
      </c>
      <c r="BM3" s="58" t="s">
        <v>10</v>
      </c>
      <c r="BN3" s="60" t="s">
        <v>11</v>
      </c>
      <c r="BO3" s="58" t="s">
        <v>4</v>
      </c>
      <c r="BP3" s="58" t="s">
        <v>5</v>
      </c>
      <c r="BQ3" s="58" t="s">
        <v>6</v>
      </c>
      <c r="BR3" s="58" t="s">
        <v>7</v>
      </c>
      <c r="BS3" s="58" t="s">
        <v>8</v>
      </c>
      <c r="BT3" s="59" t="s">
        <v>9</v>
      </c>
      <c r="BU3" s="58" t="s">
        <v>10</v>
      </c>
      <c r="BV3" s="60" t="s">
        <v>11</v>
      </c>
      <c r="BW3" s="58" t="s">
        <v>4</v>
      </c>
      <c r="BX3" s="58" t="s">
        <v>5</v>
      </c>
      <c r="BY3" s="58" t="s">
        <v>6</v>
      </c>
      <c r="BZ3" s="58" t="s">
        <v>7</v>
      </c>
      <c r="CA3" s="58" t="s">
        <v>8</v>
      </c>
      <c r="CB3" s="59" t="s">
        <v>9</v>
      </c>
      <c r="CC3" s="58" t="s">
        <v>10</v>
      </c>
      <c r="CD3" s="60" t="s">
        <v>11</v>
      </c>
      <c r="CE3" s="58" t="s">
        <v>4</v>
      </c>
      <c r="CF3" s="58" t="s">
        <v>5</v>
      </c>
      <c r="CG3" s="58" t="s">
        <v>6</v>
      </c>
      <c r="CH3" s="58" t="s">
        <v>7</v>
      </c>
      <c r="CI3" s="58" t="s">
        <v>8</v>
      </c>
      <c r="CJ3" s="59" t="s">
        <v>9</v>
      </c>
      <c r="CK3" s="58" t="s">
        <v>10</v>
      </c>
      <c r="CL3" s="60" t="s">
        <v>11</v>
      </c>
      <c r="CM3" s="61" t="s">
        <v>275</v>
      </c>
      <c r="CN3" s="61" t="s">
        <v>276</v>
      </c>
      <c r="CO3" s="61" t="s">
        <v>277</v>
      </c>
      <c r="CP3" s="61" t="s">
        <v>275</v>
      </c>
      <c r="CQ3" s="61" t="s">
        <v>276</v>
      </c>
      <c r="CR3" s="61" t="s">
        <v>277</v>
      </c>
      <c r="CS3" s="57" t="s">
        <v>22</v>
      </c>
      <c r="CT3" s="58" t="s">
        <v>4</v>
      </c>
      <c r="CU3" s="58" t="s">
        <v>5</v>
      </c>
      <c r="CV3" s="58" t="s">
        <v>6</v>
      </c>
      <c r="CW3" s="58" t="s">
        <v>7</v>
      </c>
      <c r="CX3" s="58" t="s">
        <v>8</v>
      </c>
      <c r="CY3" s="59" t="s">
        <v>9</v>
      </c>
      <c r="CZ3" s="58" t="s">
        <v>10</v>
      </c>
      <c r="DA3" s="60" t="s">
        <v>11</v>
      </c>
      <c r="DB3" s="57" t="s">
        <v>22</v>
      </c>
      <c r="DC3" s="58" t="s">
        <v>4</v>
      </c>
      <c r="DD3" s="58" t="s">
        <v>5</v>
      </c>
      <c r="DE3" s="58" t="s">
        <v>6</v>
      </c>
      <c r="DF3" s="58" t="s">
        <v>7</v>
      </c>
      <c r="DG3" s="58" t="s">
        <v>8</v>
      </c>
      <c r="DH3" s="59" t="s">
        <v>9</v>
      </c>
      <c r="DI3" s="58" t="s">
        <v>10</v>
      </c>
      <c r="DJ3" s="60" t="s">
        <v>11</v>
      </c>
      <c r="DK3" s="57" t="s">
        <v>22</v>
      </c>
      <c r="DL3" s="58" t="s">
        <v>4</v>
      </c>
      <c r="DM3" s="58" t="s">
        <v>5</v>
      </c>
      <c r="DN3" s="58" t="s">
        <v>6</v>
      </c>
      <c r="DO3" s="58" t="s">
        <v>7</v>
      </c>
      <c r="DP3" s="58" t="s">
        <v>8</v>
      </c>
      <c r="DQ3" s="59" t="s">
        <v>9</v>
      </c>
      <c r="DR3" s="58" t="s">
        <v>10</v>
      </c>
      <c r="DS3" s="60" t="s">
        <v>11</v>
      </c>
      <c r="DT3" s="58" t="s">
        <v>4</v>
      </c>
      <c r="DU3" s="58" t="s">
        <v>5</v>
      </c>
      <c r="DV3" s="58" t="s">
        <v>6</v>
      </c>
      <c r="DW3" s="58" t="s">
        <v>7</v>
      </c>
      <c r="DX3" s="58" t="s">
        <v>8</v>
      </c>
      <c r="DY3" s="59" t="s">
        <v>9</v>
      </c>
      <c r="DZ3" s="58" t="s">
        <v>10</v>
      </c>
      <c r="EA3" s="60" t="s">
        <v>11</v>
      </c>
      <c r="EB3" s="58" t="s">
        <v>4</v>
      </c>
      <c r="EC3" s="58" t="s">
        <v>5</v>
      </c>
      <c r="ED3" s="58" t="s">
        <v>6</v>
      </c>
      <c r="EE3" s="58" t="s">
        <v>7</v>
      </c>
      <c r="EF3" s="58" t="s">
        <v>8</v>
      </c>
      <c r="EG3" s="59" t="s">
        <v>9</v>
      </c>
      <c r="EH3" s="58" t="s">
        <v>10</v>
      </c>
      <c r="EI3" s="60" t="s">
        <v>11</v>
      </c>
      <c r="EJ3" s="58" t="s">
        <v>4</v>
      </c>
      <c r="EK3" s="58" t="s">
        <v>5</v>
      </c>
      <c r="EL3" s="58" t="s">
        <v>6</v>
      </c>
      <c r="EM3" s="58" t="s">
        <v>7</v>
      </c>
      <c r="EN3" s="58" t="s">
        <v>8</v>
      </c>
      <c r="EO3" s="59" t="s">
        <v>9</v>
      </c>
      <c r="EP3" s="58" t="s">
        <v>10</v>
      </c>
      <c r="EQ3" s="60" t="s">
        <v>11</v>
      </c>
      <c r="ER3" s="58" t="s">
        <v>4</v>
      </c>
      <c r="ES3" s="58" t="s">
        <v>5</v>
      </c>
      <c r="ET3" s="58" t="s">
        <v>6</v>
      </c>
      <c r="EU3" s="58" t="s">
        <v>7</v>
      </c>
      <c r="EV3" s="58" t="s">
        <v>8</v>
      </c>
      <c r="EW3" s="59" t="s">
        <v>9</v>
      </c>
      <c r="EX3" s="58" t="s">
        <v>10</v>
      </c>
      <c r="EY3" s="60" t="s">
        <v>11</v>
      </c>
      <c r="EZ3" s="58" t="s">
        <v>4</v>
      </c>
      <c r="FA3" s="58" t="s">
        <v>5</v>
      </c>
      <c r="FB3" s="58" t="s">
        <v>6</v>
      </c>
      <c r="FC3" s="58" t="s">
        <v>7</v>
      </c>
      <c r="FD3" s="58" t="s">
        <v>8</v>
      </c>
      <c r="FE3" s="59" t="s">
        <v>9</v>
      </c>
      <c r="FF3" s="58" t="s">
        <v>10</v>
      </c>
      <c r="FG3" s="60" t="s">
        <v>11</v>
      </c>
      <c r="FH3" s="58" t="s">
        <v>4</v>
      </c>
      <c r="FI3" s="58" t="s">
        <v>5</v>
      </c>
      <c r="FJ3" s="58" t="s">
        <v>6</v>
      </c>
      <c r="FK3" s="58" t="s">
        <v>7</v>
      </c>
      <c r="FL3" s="58" t="s">
        <v>8</v>
      </c>
      <c r="FM3" s="59" t="s">
        <v>9</v>
      </c>
      <c r="FN3" s="58" t="s">
        <v>10</v>
      </c>
      <c r="FO3" s="60" t="s">
        <v>11</v>
      </c>
      <c r="FP3" s="58" t="s">
        <v>4</v>
      </c>
      <c r="FQ3" s="58" t="s">
        <v>5</v>
      </c>
      <c r="FR3" s="58" t="s">
        <v>6</v>
      </c>
      <c r="FS3" s="58" t="s">
        <v>7</v>
      </c>
      <c r="FT3" s="58" t="s">
        <v>8</v>
      </c>
      <c r="FU3" s="59" t="s">
        <v>9</v>
      </c>
      <c r="FV3" s="58" t="s">
        <v>10</v>
      </c>
      <c r="FW3" s="60" t="s">
        <v>11</v>
      </c>
      <c r="FX3" s="61" t="s">
        <v>275</v>
      </c>
      <c r="FY3" s="61" t="s">
        <v>276</v>
      </c>
      <c r="FZ3" s="61" t="s">
        <v>277</v>
      </c>
      <c r="GA3" s="61" t="s">
        <v>275</v>
      </c>
      <c r="GB3" s="61" t="s">
        <v>276</v>
      </c>
      <c r="GC3" s="61" t="s">
        <v>277</v>
      </c>
      <c r="GD3" s="57" t="s">
        <v>22</v>
      </c>
      <c r="GE3" s="58" t="s">
        <v>4</v>
      </c>
      <c r="GF3" s="58" t="s">
        <v>5</v>
      </c>
      <c r="GG3" s="58" t="s">
        <v>6</v>
      </c>
      <c r="GH3" s="58" t="s">
        <v>7</v>
      </c>
      <c r="GI3" s="58" t="s">
        <v>8</v>
      </c>
      <c r="GJ3" s="59" t="s">
        <v>9</v>
      </c>
      <c r="GK3" s="58" t="s">
        <v>10</v>
      </c>
      <c r="GL3" s="60" t="s">
        <v>11</v>
      </c>
      <c r="GM3" s="57" t="s">
        <v>22</v>
      </c>
      <c r="GN3" s="58" t="s">
        <v>4</v>
      </c>
      <c r="GO3" s="58" t="s">
        <v>5</v>
      </c>
      <c r="GP3" s="58" t="s">
        <v>6</v>
      </c>
      <c r="GQ3" s="58" t="s">
        <v>7</v>
      </c>
      <c r="GR3" s="58" t="s">
        <v>8</v>
      </c>
      <c r="GS3" s="59" t="s">
        <v>9</v>
      </c>
      <c r="GT3" s="58" t="s">
        <v>10</v>
      </c>
      <c r="GU3" s="60" t="s">
        <v>11</v>
      </c>
      <c r="GV3" s="57" t="s">
        <v>22</v>
      </c>
      <c r="GW3" s="58" t="s">
        <v>4</v>
      </c>
      <c r="GX3" s="58" t="s">
        <v>5</v>
      </c>
      <c r="GY3" s="58" t="s">
        <v>6</v>
      </c>
      <c r="GZ3" s="58" t="s">
        <v>7</v>
      </c>
      <c r="HA3" s="58" t="s">
        <v>8</v>
      </c>
      <c r="HB3" s="59" t="s">
        <v>9</v>
      </c>
      <c r="HC3" s="58" t="s">
        <v>10</v>
      </c>
      <c r="HD3" s="60" t="s">
        <v>11</v>
      </c>
      <c r="HE3" s="58" t="s">
        <v>4</v>
      </c>
      <c r="HF3" s="58" t="s">
        <v>5</v>
      </c>
      <c r="HG3" s="58" t="s">
        <v>6</v>
      </c>
      <c r="HH3" s="58" t="s">
        <v>7</v>
      </c>
      <c r="HI3" s="58" t="s">
        <v>8</v>
      </c>
      <c r="HJ3" s="59" t="s">
        <v>9</v>
      </c>
      <c r="HK3" s="58" t="s">
        <v>10</v>
      </c>
      <c r="HL3" s="60" t="s">
        <v>11</v>
      </c>
      <c r="HM3" s="58" t="s">
        <v>4</v>
      </c>
      <c r="HN3" s="58" t="s">
        <v>5</v>
      </c>
      <c r="HO3" s="58" t="s">
        <v>6</v>
      </c>
      <c r="HP3" s="58" t="s">
        <v>7</v>
      </c>
      <c r="HQ3" s="58" t="s">
        <v>8</v>
      </c>
      <c r="HR3" s="59" t="s">
        <v>9</v>
      </c>
      <c r="HS3" s="58" t="s">
        <v>10</v>
      </c>
      <c r="HT3" s="60" t="s">
        <v>11</v>
      </c>
      <c r="HU3" s="58" t="s">
        <v>4</v>
      </c>
      <c r="HV3" s="58" t="s">
        <v>5</v>
      </c>
      <c r="HW3" s="58" t="s">
        <v>6</v>
      </c>
      <c r="HX3" s="58" t="s">
        <v>7</v>
      </c>
      <c r="HY3" s="58" t="s">
        <v>8</v>
      </c>
      <c r="HZ3" s="59" t="s">
        <v>9</v>
      </c>
      <c r="IA3" s="58" t="s">
        <v>10</v>
      </c>
      <c r="IB3" s="60" t="s">
        <v>11</v>
      </c>
      <c r="IC3" s="58" t="s">
        <v>4</v>
      </c>
      <c r="ID3" s="58" t="s">
        <v>5</v>
      </c>
      <c r="IE3" s="58" t="s">
        <v>6</v>
      </c>
      <c r="IF3" s="58" t="s">
        <v>7</v>
      </c>
      <c r="IG3" s="58" t="s">
        <v>8</v>
      </c>
      <c r="IH3" s="59" t="s">
        <v>9</v>
      </c>
      <c r="II3" s="58" t="s">
        <v>10</v>
      </c>
      <c r="IJ3" s="60" t="s">
        <v>11</v>
      </c>
      <c r="IK3" s="58" t="s">
        <v>4</v>
      </c>
      <c r="IL3" s="58" t="s">
        <v>5</v>
      </c>
      <c r="IM3" s="58" t="s">
        <v>6</v>
      </c>
      <c r="IN3" s="58" t="s">
        <v>7</v>
      </c>
      <c r="IO3" s="58" t="s">
        <v>8</v>
      </c>
      <c r="IP3" s="59" t="s">
        <v>9</v>
      </c>
      <c r="IQ3" s="58" t="s">
        <v>10</v>
      </c>
      <c r="IR3" s="60" t="s">
        <v>11</v>
      </c>
      <c r="IS3" s="58" t="s">
        <v>4</v>
      </c>
      <c r="IT3" s="58" t="s">
        <v>5</v>
      </c>
      <c r="IU3" s="58" t="s">
        <v>6</v>
      </c>
      <c r="IV3" s="58" t="s">
        <v>7</v>
      </c>
    </row>
    <row r="4" spans="1:256" x14ac:dyDescent="0.35">
      <c r="A4" s="63" t="e">
        <f t="array" ref="A4">#REF!</f>
        <v>#REF!</v>
      </c>
      <c r="B4" s="63" t="e">
        <f t="array" ref="B4">#REF!</f>
        <v>#REF!</v>
      </c>
      <c r="C4" s="63" t="e">
        <f t="array" ref="C4">#REF!</f>
        <v>#REF!</v>
      </c>
      <c r="D4" s="63" t="e">
        <f t="array" ref="D4">#REF!</f>
        <v>#REF!</v>
      </c>
      <c r="E4" s="63" t="e">
        <f t="array" ref="E4">#REF!</f>
        <v>#REF!</v>
      </c>
      <c r="F4" s="63" t="e">
        <f t="array" ref="F4">#REF!</f>
        <v>#REF!</v>
      </c>
      <c r="G4" s="63" t="e">
        <f t="array" ref="G4">#REF!</f>
        <v>#REF!</v>
      </c>
      <c r="H4" s="63" t="e">
        <f t="array" ref="H4">#REF!</f>
        <v>#REF!</v>
      </c>
      <c r="I4" s="63" t="e">
        <f t="array" ref="I4">#REF!</f>
        <v>#REF!</v>
      </c>
      <c r="J4" s="63" t="e">
        <f t="array" ref="J4">#REF!</f>
        <v>#REF!</v>
      </c>
      <c r="K4" s="63" t="e">
        <f t="array" ref="K4">#REF!</f>
        <v>#REF!</v>
      </c>
      <c r="L4" s="63" t="e">
        <f t="array" ref="L4">#REF!</f>
        <v>#REF!</v>
      </c>
      <c r="M4" s="63" t="e">
        <f t="array" ref="M4">#REF!</f>
        <v>#REF!</v>
      </c>
      <c r="N4" s="63" t="e">
        <f t="array" ref="N4">#REF!</f>
        <v>#REF!</v>
      </c>
      <c r="O4" s="63" t="e">
        <f t="array" ref="O4">#REF!</f>
        <v>#REF!</v>
      </c>
      <c r="P4" s="63" t="e">
        <f t="array" ref="P4">#REF!</f>
        <v>#REF!</v>
      </c>
      <c r="Q4" s="63" t="e">
        <f t="array" ref="Q4">#REF!</f>
        <v>#REF!</v>
      </c>
      <c r="R4" s="63" t="e">
        <f t="array" ref="R4">#REF!</f>
        <v>#REF!</v>
      </c>
      <c r="S4" s="63" t="e">
        <f t="array" ref="S4">#REF!</f>
        <v>#REF!</v>
      </c>
      <c r="T4" s="63" t="e">
        <f t="array" ref="T4">#REF!</f>
        <v>#REF!</v>
      </c>
      <c r="U4" s="63" t="e">
        <f t="array" ref="U4">#REF!</f>
        <v>#REF!</v>
      </c>
      <c r="V4" s="63" t="e">
        <f t="array" ref="V4">#REF!</f>
        <v>#REF!</v>
      </c>
      <c r="W4" s="63" t="e">
        <f t="array" ref="W4">#REF!</f>
        <v>#REF!</v>
      </c>
      <c r="X4" s="63" t="e">
        <f t="array" ref="X4">#REF!</f>
        <v>#REF!</v>
      </c>
      <c r="Y4" s="63" t="e">
        <f t="array" ref="Y4">#REF!</f>
        <v>#REF!</v>
      </c>
      <c r="Z4" s="63" t="e">
        <f t="array" ref="Z4">#REF!</f>
        <v>#REF!</v>
      </c>
      <c r="AA4" s="63" t="e">
        <f t="array" ref="AA4">#REF!</f>
        <v>#REF!</v>
      </c>
      <c r="AB4" s="63" t="e">
        <f t="array" ref="AB4">#REF!</f>
        <v>#REF!</v>
      </c>
      <c r="AC4" s="63" t="e">
        <f t="array" ref="AC4">#REF!</f>
        <v>#REF!</v>
      </c>
      <c r="AD4" s="63" t="e">
        <f t="array" ref="AD4">#REF!</f>
        <v>#REF!</v>
      </c>
      <c r="AE4" s="63" t="e">
        <f t="array" ref="AE4">#REF!</f>
        <v>#REF!</v>
      </c>
      <c r="AF4" s="63" t="e">
        <f t="array" ref="AF4">#REF!</f>
        <v>#REF!</v>
      </c>
      <c r="AG4" s="63" t="e">
        <f t="array" ref="AG4">#REF!</f>
        <v>#REF!</v>
      </c>
      <c r="AH4" s="63" t="e">
        <f t="array" ref="AH4">#REF!</f>
        <v>#REF!</v>
      </c>
      <c r="AI4" s="63" t="e">
        <f t="array" ref="AI4">#REF!</f>
        <v>#REF!</v>
      </c>
      <c r="AJ4" s="63" t="e">
        <f t="array" ref="AJ4">#REF!</f>
        <v>#REF!</v>
      </c>
      <c r="AK4" s="63" t="e">
        <f t="array" ref="AK4">#REF!</f>
        <v>#REF!</v>
      </c>
      <c r="AL4" s="63" t="e">
        <f t="array" ref="AL4">#REF!</f>
        <v>#REF!</v>
      </c>
      <c r="AM4" s="63" t="e">
        <f t="array" ref="AM4">#REF!</f>
        <v>#REF!</v>
      </c>
      <c r="AN4" s="63" t="e">
        <f t="array" ref="AN4">#REF!</f>
        <v>#REF!</v>
      </c>
      <c r="AO4" s="63" t="e">
        <f t="array" ref="AO4">#REF!</f>
        <v>#REF!</v>
      </c>
      <c r="AP4" s="63" t="e">
        <f t="array" ref="AP4">#REF!</f>
        <v>#REF!</v>
      </c>
      <c r="AQ4" s="63" t="e">
        <f t="array" ref="AQ4">#REF!</f>
        <v>#REF!</v>
      </c>
      <c r="AR4" s="63" t="e">
        <f t="array" ref="AR4">#REF!</f>
        <v>#REF!</v>
      </c>
      <c r="AS4" s="63" t="e">
        <f t="array" ref="AS4">#REF!</f>
        <v>#REF!</v>
      </c>
      <c r="AT4" s="63" t="e">
        <f t="array" ref="AT4">#REF!</f>
        <v>#REF!</v>
      </c>
      <c r="AU4" s="63" t="e">
        <f t="array" ref="AU4">#REF!</f>
        <v>#REF!</v>
      </c>
      <c r="AV4" s="63" t="e">
        <f t="array" ref="AV4">#REF!</f>
        <v>#REF!</v>
      </c>
      <c r="AW4" s="63" t="e">
        <f t="array" ref="AW4">#REF!</f>
        <v>#REF!</v>
      </c>
      <c r="AX4" s="63" t="e">
        <f t="array" ref="AX4">#REF!</f>
        <v>#REF!</v>
      </c>
      <c r="AY4" s="63" t="e">
        <f t="array" ref="AY4">#REF!</f>
        <v>#REF!</v>
      </c>
      <c r="AZ4" s="63" t="e">
        <f t="array" ref="AZ4">#REF!</f>
        <v>#REF!</v>
      </c>
      <c r="BA4" s="63" t="e">
        <f t="array" ref="BA4">#REF!</f>
        <v>#REF!</v>
      </c>
      <c r="BB4" s="63" t="e">
        <f t="array" ref="BB4">#REF!</f>
        <v>#REF!</v>
      </c>
      <c r="BC4" s="63" t="e">
        <f t="array" ref="BC4">#REF!</f>
        <v>#REF!</v>
      </c>
      <c r="BD4" s="63" t="e">
        <f t="array" ref="BD4">#REF!</f>
        <v>#REF!</v>
      </c>
      <c r="BE4" s="63" t="e">
        <f t="array" ref="BE4">#REF!</f>
        <v>#REF!</v>
      </c>
      <c r="BF4" s="63" t="e">
        <f t="array" ref="BF4">#REF!</f>
        <v>#REF!</v>
      </c>
      <c r="BG4" s="63" t="e">
        <f t="array" ref="BG4">#REF!</f>
        <v>#REF!</v>
      </c>
      <c r="BH4" s="63" t="e">
        <f t="array" ref="BH4">#REF!</f>
        <v>#REF!</v>
      </c>
      <c r="BI4" s="63" t="e">
        <f t="array" ref="BI4">#REF!</f>
        <v>#REF!</v>
      </c>
      <c r="BJ4" s="63" t="e">
        <f t="array" ref="BJ4">#REF!</f>
        <v>#REF!</v>
      </c>
      <c r="BK4" s="63" t="e">
        <f t="array" ref="BK4">#REF!</f>
        <v>#REF!</v>
      </c>
      <c r="BL4" s="63" t="e">
        <f t="array" ref="BL4">#REF!</f>
        <v>#REF!</v>
      </c>
      <c r="BM4" s="63" t="e">
        <f t="array" ref="BM4">#REF!</f>
        <v>#REF!</v>
      </c>
      <c r="BN4" s="63" t="e">
        <f t="array" ref="BN4">#REF!</f>
        <v>#REF!</v>
      </c>
      <c r="BO4" s="63" t="e">
        <f t="array" ref="BO4">#REF!</f>
        <v>#REF!</v>
      </c>
      <c r="BP4" s="63" t="e">
        <f t="array" ref="BP4">#REF!</f>
        <v>#REF!</v>
      </c>
      <c r="BQ4" s="63" t="e">
        <f t="array" ref="BQ4">#REF!</f>
        <v>#REF!</v>
      </c>
      <c r="BR4" s="63" t="e">
        <f t="array" ref="BR4">#REF!</f>
        <v>#REF!</v>
      </c>
      <c r="BS4" s="63" t="e">
        <f t="array" ref="BS4">#REF!</f>
        <v>#REF!</v>
      </c>
      <c r="BT4" s="63" t="e">
        <f t="array" ref="BT4">#REF!</f>
        <v>#REF!</v>
      </c>
      <c r="BU4" s="63" t="e">
        <f t="array" ref="BU4">#REF!</f>
        <v>#REF!</v>
      </c>
      <c r="BV4" s="63" t="e">
        <f t="array" ref="BV4">#REF!</f>
        <v>#REF!</v>
      </c>
      <c r="BW4" s="63" t="e">
        <f t="array" ref="BW4">#REF!</f>
        <v>#REF!</v>
      </c>
      <c r="BX4" s="63" t="e">
        <f t="array" ref="BX4">#REF!</f>
        <v>#REF!</v>
      </c>
      <c r="BY4" s="63" t="e">
        <f t="array" ref="BY4">#REF!</f>
        <v>#REF!</v>
      </c>
      <c r="BZ4" s="63" t="e">
        <f t="array" ref="BZ4">#REF!</f>
        <v>#REF!</v>
      </c>
      <c r="CA4" s="63" t="e">
        <f t="array" ref="CA4">#REF!</f>
        <v>#REF!</v>
      </c>
      <c r="CB4" s="63" t="e">
        <f t="array" ref="CB4">#REF!</f>
        <v>#REF!</v>
      </c>
      <c r="CC4" s="63" t="e">
        <f t="array" ref="CC4">#REF!</f>
        <v>#REF!</v>
      </c>
      <c r="CD4" s="63" t="e">
        <f t="array" ref="CD4">#REF!</f>
        <v>#REF!</v>
      </c>
      <c r="CE4" s="63" t="e">
        <f t="array" ref="CE4">#REF!</f>
        <v>#REF!</v>
      </c>
      <c r="CF4" s="63" t="e">
        <f t="array" ref="CF4">#REF!</f>
        <v>#REF!</v>
      </c>
      <c r="CG4" s="63" t="e">
        <f t="array" ref="CG4">#REF!</f>
        <v>#REF!</v>
      </c>
      <c r="CH4" s="63" t="e">
        <f t="array" ref="CH4">#REF!</f>
        <v>#REF!</v>
      </c>
      <c r="CI4" s="63" t="e">
        <f t="array" ref="CI4">#REF!</f>
        <v>#REF!</v>
      </c>
      <c r="CJ4" s="63" t="e">
        <f t="array" ref="CJ4">#REF!</f>
        <v>#REF!</v>
      </c>
      <c r="CK4" s="63" t="e">
        <f t="array" ref="CK4">#REF!</f>
        <v>#REF!</v>
      </c>
      <c r="CL4" s="63" t="e">
        <f t="array" ref="CL4">#REF!</f>
        <v>#REF!</v>
      </c>
      <c r="CM4" s="63" t="e">
        <f t="array" ref="CM4">#REF!</f>
        <v>#REF!</v>
      </c>
      <c r="CN4" s="63" t="e">
        <f t="array" ref="CN4">#REF!</f>
        <v>#REF!</v>
      </c>
      <c r="CO4" s="63" t="e">
        <f t="array" ref="CO4">#REF!</f>
        <v>#REF!</v>
      </c>
      <c r="CP4" s="63" t="e">
        <f t="array" ref="CP4">#REF!</f>
        <v>#REF!</v>
      </c>
      <c r="CQ4" s="63" t="e">
        <f t="array" ref="CQ4">#REF!</f>
        <v>#REF!</v>
      </c>
      <c r="CR4" s="63" t="e">
        <f t="array" ref="CR4">#REF!</f>
        <v>#REF!</v>
      </c>
      <c r="CS4" s="63" t="e">
        <f t="array" ref="CS4">#REF!</f>
        <v>#REF!</v>
      </c>
      <c r="CT4" s="63" t="e">
        <f t="array" ref="CT4">#REF!</f>
        <v>#REF!</v>
      </c>
      <c r="CU4" s="63" t="e">
        <f t="array" ref="CU4">#REF!</f>
        <v>#REF!</v>
      </c>
      <c r="CV4" s="63" t="e">
        <f t="array" ref="CV4">#REF!</f>
        <v>#REF!</v>
      </c>
      <c r="CW4" s="63" t="e">
        <f t="array" ref="CW4">#REF!</f>
        <v>#REF!</v>
      </c>
      <c r="CX4" s="63" t="e">
        <f t="array" ref="CX4">#REF!</f>
        <v>#REF!</v>
      </c>
      <c r="CY4" s="63" t="e">
        <f t="array" ref="CY4">#REF!</f>
        <v>#REF!</v>
      </c>
      <c r="CZ4" s="63" t="e">
        <f t="array" ref="CZ4">#REF!</f>
        <v>#REF!</v>
      </c>
      <c r="DA4" s="63" t="e">
        <f t="array" ref="DA4">#REF!</f>
        <v>#REF!</v>
      </c>
      <c r="DB4" s="63" t="e">
        <f t="array" ref="DB4">#REF!</f>
        <v>#REF!</v>
      </c>
      <c r="DC4" s="63" t="e">
        <f t="array" ref="DC4">#REF!</f>
        <v>#REF!</v>
      </c>
      <c r="DD4" s="63" t="e">
        <f t="array" ref="DD4">#REF!</f>
        <v>#REF!</v>
      </c>
      <c r="DE4" s="63" t="e">
        <f t="array" ref="DE4">#REF!</f>
        <v>#REF!</v>
      </c>
      <c r="DF4" s="63" t="e">
        <f t="array" ref="DF4">#REF!</f>
        <v>#REF!</v>
      </c>
      <c r="DG4" s="63" t="e">
        <f t="array" ref="DG4">#REF!</f>
        <v>#REF!</v>
      </c>
      <c r="DH4" s="63" t="e">
        <f t="array" ref="DH4">#REF!</f>
        <v>#REF!</v>
      </c>
      <c r="DI4" s="63" t="e">
        <f t="array" ref="DI4">#REF!</f>
        <v>#REF!</v>
      </c>
      <c r="DJ4" s="63" t="e">
        <f t="array" ref="DJ4">#REF!</f>
        <v>#REF!</v>
      </c>
      <c r="DK4" s="63" t="e">
        <f t="array" ref="DK4">#REF!</f>
        <v>#REF!</v>
      </c>
      <c r="DL4" s="63" t="e">
        <f t="array" ref="DL4">#REF!</f>
        <v>#REF!</v>
      </c>
      <c r="DM4" s="63" t="e">
        <f t="array" ref="DM4">#REF!</f>
        <v>#REF!</v>
      </c>
      <c r="DN4" s="63" t="e">
        <f t="array" ref="DN4">#REF!</f>
        <v>#REF!</v>
      </c>
      <c r="DO4" s="63" t="e">
        <f t="array" ref="DO4">#REF!</f>
        <v>#REF!</v>
      </c>
      <c r="DP4" s="63" t="e">
        <f t="array" ref="DP4">#REF!</f>
        <v>#REF!</v>
      </c>
      <c r="DQ4" s="63" t="e">
        <f t="array" ref="DQ4">#REF!</f>
        <v>#REF!</v>
      </c>
      <c r="DR4" s="63" t="e">
        <f t="array" ref="DR4">#REF!</f>
        <v>#REF!</v>
      </c>
      <c r="DS4" s="63" t="e">
        <f t="array" ref="DS4">#REF!</f>
        <v>#REF!</v>
      </c>
      <c r="DT4" s="63" t="e">
        <f t="array" ref="DT4">#REF!</f>
        <v>#REF!</v>
      </c>
      <c r="DU4" s="63" t="e">
        <f t="array" ref="DU4">#REF!</f>
        <v>#REF!</v>
      </c>
      <c r="DV4" s="63" t="e">
        <f t="array" ref="DV4">#REF!</f>
        <v>#REF!</v>
      </c>
      <c r="DW4" s="63" t="e">
        <f t="array" ref="DW4">#REF!</f>
        <v>#REF!</v>
      </c>
      <c r="DX4" s="63" t="e">
        <f t="array" ref="DX4">#REF!</f>
        <v>#REF!</v>
      </c>
      <c r="DY4" s="63" t="e">
        <f t="array" ref="DY4">#REF!</f>
        <v>#REF!</v>
      </c>
      <c r="DZ4" s="63" t="e">
        <f t="array" ref="DZ4">#REF!</f>
        <v>#REF!</v>
      </c>
      <c r="EA4" s="63" t="e">
        <f t="array" ref="EA4">#REF!</f>
        <v>#REF!</v>
      </c>
      <c r="EB4" s="63" t="e">
        <f t="array" ref="EB4">#REF!</f>
        <v>#REF!</v>
      </c>
      <c r="EC4" s="63" t="e">
        <f t="array" ref="EC4">#REF!</f>
        <v>#REF!</v>
      </c>
      <c r="ED4" s="63" t="e">
        <f t="array" ref="ED4">#REF!</f>
        <v>#REF!</v>
      </c>
      <c r="EE4" s="63" t="e">
        <f t="array" ref="EE4">#REF!</f>
        <v>#REF!</v>
      </c>
      <c r="EF4" s="63" t="e">
        <f t="array" ref="EF4">#REF!</f>
        <v>#REF!</v>
      </c>
      <c r="EG4" s="63" t="e">
        <f t="array" ref="EG4">#REF!</f>
        <v>#REF!</v>
      </c>
      <c r="EH4" t="e">
        <f t="array" ref="EH4">#REF!</f>
        <v>#REF!</v>
      </c>
      <c r="EI4" t="e">
        <f t="array" ref="EI4">#REF!</f>
        <v>#REF!</v>
      </c>
      <c r="EJ4" s="63" t="e">
        <f t="array" ref="EJ4">#REF!</f>
        <v>#REF!</v>
      </c>
      <c r="EK4" s="63" t="e">
        <f t="array" ref="EK4">#REF!</f>
        <v>#REF!</v>
      </c>
      <c r="EL4" s="63" t="e">
        <f t="array" ref="EL4">#REF!</f>
        <v>#REF!</v>
      </c>
      <c r="EM4" s="63" t="e">
        <f t="array" ref="EM4">#REF!</f>
        <v>#REF!</v>
      </c>
      <c r="EN4" s="63" t="e">
        <f t="array" ref="EN4">#REF!</f>
        <v>#REF!</v>
      </c>
      <c r="EO4" s="63" t="e">
        <f t="array" ref="EO4">#REF!</f>
        <v>#REF!</v>
      </c>
      <c r="EP4" s="63" t="e">
        <f t="array" ref="EP4">#REF!</f>
        <v>#REF!</v>
      </c>
      <c r="EQ4" s="63" t="e">
        <f t="array" ref="EQ4">#REF!</f>
        <v>#REF!</v>
      </c>
      <c r="ER4" s="63" t="e">
        <f t="array" ref="ER4">#REF!</f>
        <v>#REF!</v>
      </c>
      <c r="ES4" s="63" t="e">
        <f t="array" ref="ES4">#REF!</f>
        <v>#REF!</v>
      </c>
      <c r="ET4" s="63" t="e">
        <f t="array" ref="ET4">#REF!</f>
        <v>#REF!</v>
      </c>
      <c r="EU4" s="63" t="e">
        <f t="array" ref="EU4">#REF!</f>
        <v>#REF!</v>
      </c>
      <c r="EV4" s="63" t="e">
        <f t="array" ref="EV4">#REF!</f>
        <v>#REF!</v>
      </c>
      <c r="EW4" s="63" t="e">
        <f t="array" ref="EW4">#REF!</f>
        <v>#REF!</v>
      </c>
      <c r="EX4" s="63" t="e">
        <f t="array" ref="EX4">#REF!</f>
        <v>#REF!</v>
      </c>
      <c r="EY4" s="63" t="e">
        <f t="array" ref="EY4">#REF!</f>
        <v>#REF!</v>
      </c>
      <c r="EZ4" s="63" t="e">
        <f t="array" ref="EZ4">#REF!</f>
        <v>#REF!</v>
      </c>
      <c r="FA4" s="63" t="e">
        <f t="array" ref="FA4">#REF!</f>
        <v>#REF!</v>
      </c>
      <c r="FB4" s="63" t="e">
        <f t="array" ref="FB4">#REF!</f>
        <v>#REF!</v>
      </c>
      <c r="FC4" s="63" t="e">
        <f t="array" ref="FC4">#REF!</f>
        <v>#REF!</v>
      </c>
      <c r="FD4" s="63" t="e">
        <f t="array" ref="FD4">#REF!</f>
        <v>#REF!</v>
      </c>
      <c r="FE4" s="63" t="e">
        <f t="array" ref="FE4">#REF!</f>
        <v>#REF!</v>
      </c>
      <c r="FF4" t="e">
        <f t="array" ref="FF4">#REF!</f>
        <v>#REF!</v>
      </c>
      <c r="FG4" t="e">
        <f t="array" ref="FG4">#REF!</f>
        <v>#REF!</v>
      </c>
      <c r="FH4" s="63" t="e">
        <f t="array" ref="FH4">#REF!</f>
        <v>#REF!</v>
      </c>
      <c r="FI4" s="63" t="e">
        <f t="array" ref="FI4">#REF!</f>
        <v>#REF!</v>
      </c>
      <c r="FJ4" s="63" t="e">
        <f t="array" ref="FJ4">#REF!</f>
        <v>#REF!</v>
      </c>
      <c r="FK4" s="63" t="e">
        <f t="array" ref="FK4">#REF!</f>
        <v>#REF!</v>
      </c>
      <c r="FL4" s="63" t="e">
        <f t="array" ref="FL4">#REF!</f>
        <v>#REF!</v>
      </c>
      <c r="FM4" s="63" t="e">
        <f t="array" ref="FM4">#REF!</f>
        <v>#REF!</v>
      </c>
      <c r="FN4" s="63" t="e">
        <f t="array" ref="FN4">#REF!</f>
        <v>#REF!</v>
      </c>
      <c r="FO4" s="63" t="e">
        <f t="array" ref="FO4">#REF!</f>
        <v>#REF!</v>
      </c>
      <c r="FP4" s="63" t="e">
        <f t="array" ref="FP4">#REF!</f>
        <v>#REF!</v>
      </c>
      <c r="FQ4" s="63" t="e">
        <f t="array" ref="FQ4">#REF!</f>
        <v>#REF!</v>
      </c>
      <c r="FR4" s="63" t="e">
        <f t="array" ref="FR4">#REF!</f>
        <v>#REF!</v>
      </c>
      <c r="FS4" s="63" t="e">
        <f t="array" ref="FS4">#REF!</f>
        <v>#REF!</v>
      </c>
      <c r="FT4" s="63" t="e">
        <f t="array" ref="FT4">#REF!</f>
        <v>#REF!</v>
      </c>
      <c r="FU4" s="63" t="e">
        <f t="array" ref="FU4">#REF!</f>
        <v>#REF!</v>
      </c>
      <c r="FV4" s="63" t="e">
        <f t="array" ref="FV4">#REF!</f>
        <v>#REF!</v>
      </c>
      <c r="FW4" s="63" t="e">
        <f t="array" ref="FW4">#REF!</f>
        <v>#REF!</v>
      </c>
      <c r="FX4" s="63" t="e">
        <f t="array" ref="FX4">#REF!</f>
        <v>#REF!</v>
      </c>
      <c r="FY4" s="63" t="e">
        <f t="array" ref="FY4">#REF!</f>
        <v>#REF!</v>
      </c>
      <c r="FZ4" s="63" t="e">
        <f t="array" ref="FZ4">#REF!</f>
        <v>#REF!</v>
      </c>
      <c r="GA4" s="63" t="e">
        <f t="array" ref="GA4">#REF!</f>
        <v>#REF!</v>
      </c>
      <c r="GB4" s="63" t="e">
        <f t="array" ref="GB4">#REF!</f>
        <v>#REF!</v>
      </c>
      <c r="GC4" s="63" t="e">
        <f t="array" ref="GC4">#REF!</f>
        <v>#REF!</v>
      </c>
      <c r="GD4" s="63" t="e">
        <f t="array" ref="GD4">#REF!</f>
        <v>#REF!</v>
      </c>
      <c r="GE4" s="63" t="e">
        <f t="array" ref="GE4">#REF!</f>
        <v>#REF!</v>
      </c>
      <c r="GF4" s="63" t="e">
        <f t="array" ref="GF4">#REF!</f>
        <v>#REF!</v>
      </c>
      <c r="GG4" s="63" t="e">
        <f t="array" ref="GG4">#REF!</f>
        <v>#REF!</v>
      </c>
      <c r="GH4" s="63" t="e">
        <f t="array" ref="GH4">#REF!</f>
        <v>#REF!</v>
      </c>
      <c r="GI4" s="63" t="e">
        <f t="array" ref="GI4">#REF!</f>
        <v>#REF!</v>
      </c>
      <c r="GJ4" s="63" t="e">
        <f t="array" ref="GJ4">#REF!</f>
        <v>#REF!</v>
      </c>
      <c r="GK4" s="63" t="e">
        <f t="array" ref="GK4">#REF!</f>
        <v>#REF!</v>
      </c>
      <c r="GL4" s="63" t="e">
        <f t="array" ref="GL4">#REF!</f>
        <v>#REF!</v>
      </c>
      <c r="GM4" s="63" t="e">
        <f t="array" ref="GM4">#REF!</f>
        <v>#REF!</v>
      </c>
      <c r="GN4" s="63" t="e">
        <f t="array" ref="GN4">#REF!</f>
        <v>#REF!</v>
      </c>
      <c r="GO4" s="63" t="e">
        <f t="array" ref="GO4">#REF!</f>
        <v>#REF!</v>
      </c>
      <c r="GP4" s="63" t="e">
        <f t="array" ref="GP4">#REF!</f>
        <v>#REF!</v>
      </c>
      <c r="GQ4" s="63" t="e">
        <f t="array" ref="GQ4">#REF!</f>
        <v>#REF!</v>
      </c>
      <c r="GR4" s="63" t="e">
        <f t="array" ref="GR4">#REF!</f>
        <v>#REF!</v>
      </c>
      <c r="GS4" s="63" t="e">
        <f t="array" ref="GS4">#REF!</f>
        <v>#REF!</v>
      </c>
      <c r="GT4" s="63" t="e">
        <f t="array" ref="GT4">#REF!</f>
        <v>#REF!</v>
      </c>
      <c r="GU4" s="63" t="e">
        <f t="array" ref="GU4">#REF!</f>
        <v>#REF!</v>
      </c>
      <c r="GV4" s="63" t="e">
        <f t="array" ref="GV4">#REF!</f>
        <v>#REF!</v>
      </c>
      <c r="GW4" s="63" t="e">
        <f t="array" ref="GW4">#REF!</f>
        <v>#REF!</v>
      </c>
      <c r="GX4" s="63" t="e">
        <f t="array" ref="GX4">#REF!</f>
        <v>#REF!</v>
      </c>
      <c r="GY4" s="63" t="e">
        <f t="array" ref="GY4">#REF!</f>
        <v>#REF!</v>
      </c>
      <c r="GZ4" s="63" t="e">
        <f t="array" ref="GZ4">#REF!</f>
        <v>#REF!</v>
      </c>
      <c r="HA4" s="63" t="e">
        <f t="array" ref="HA4">#REF!</f>
        <v>#REF!</v>
      </c>
      <c r="HB4" s="63" t="e">
        <f t="array" ref="HB4">#REF!</f>
        <v>#REF!</v>
      </c>
      <c r="HC4" s="63" t="e">
        <f t="array" ref="HC4">#REF!</f>
        <v>#REF!</v>
      </c>
      <c r="HD4" s="63" t="e">
        <f t="array" ref="HD4">#REF!</f>
        <v>#REF!</v>
      </c>
      <c r="HE4" s="63" t="e">
        <f t="array" ref="HE4">#REF!</f>
        <v>#REF!</v>
      </c>
      <c r="HF4" s="63" t="e">
        <f t="array" ref="HF4">#REF!</f>
        <v>#REF!</v>
      </c>
      <c r="HG4" s="63" t="e">
        <f t="array" ref="HG4">#REF!</f>
        <v>#REF!</v>
      </c>
      <c r="HH4" s="63" t="e">
        <f t="array" ref="HH4">#REF!</f>
        <v>#REF!</v>
      </c>
      <c r="HI4" s="63" t="e">
        <f t="array" ref="HI4">#REF!</f>
        <v>#REF!</v>
      </c>
      <c r="HJ4" s="63" t="e">
        <f t="array" ref="HJ4">#REF!</f>
        <v>#REF!</v>
      </c>
      <c r="HK4" s="63" t="e">
        <f t="array" ref="HK4">#REF!</f>
        <v>#REF!</v>
      </c>
      <c r="HL4" s="63" t="e">
        <f t="array" ref="HL4">#REF!</f>
        <v>#REF!</v>
      </c>
      <c r="HM4" s="63" t="e">
        <f t="array" ref="HM4">#REF!</f>
        <v>#REF!</v>
      </c>
      <c r="HN4" s="63" t="e">
        <f t="array" ref="HN4">#REF!</f>
        <v>#REF!</v>
      </c>
      <c r="HO4" s="63" t="e">
        <f t="array" ref="HO4">#REF!</f>
        <v>#REF!</v>
      </c>
      <c r="HP4" s="63" t="e">
        <f t="array" ref="HP4">#REF!</f>
        <v>#REF!</v>
      </c>
      <c r="HQ4" s="63" t="e">
        <f t="array" ref="HQ4">#REF!</f>
        <v>#REF!</v>
      </c>
      <c r="HR4" s="63" t="e">
        <f t="array" ref="HR4">#REF!</f>
        <v>#REF!</v>
      </c>
      <c r="HS4" s="63" t="e">
        <f t="array" ref="HS4">#REF!</f>
        <v>#REF!</v>
      </c>
      <c r="HT4" s="63" t="e">
        <f t="array" ref="HT4">#REF!</f>
        <v>#REF!</v>
      </c>
      <c r="HU4" s="63" t="e">
        <f t="array" ref="HU4">#REF!</f>
        <v>#REF!</v>
      </c>
      <c r="HV4" s="63" t="e">
        <f t="array" ref="HV4">#REF!</f>
        <v>#REF!</v>
      </c>
      <c r="HW4" s="63" t="e">
        <f t="array" ref="HW4">#REF!</f>
        <v>#REF!</v>
      </c>
      <c r="HX4" s="63" t="e">
        <f t="array" ref="HX4">#REF!</f>
        <v>#REF!</v>
      </c>
      <c r="HY4" s="63" t="e">
        <f t="array" ref="HY4">#REF!</f>
        <v>#REF!</v>
      </c>
      <c r="HZ4" s="63" t="e">
        <f t="array" ref="HZ4">#REF!</f>
        <v>#REF!</v>
      </c>
      <c r="IA4" s="63" t="e">
        <f t="array" ref="IA4">#REF!</f>
        <v>#REF!</v>
      </c>
      <c r="IB4" s="63" t="e">
        <f t="array" ref="IB4">#REF!</f>
        <v>#REF!</v>
      </c>
      <c r="IC4" s="63" t="e">
        <f t="array" ref="IC4">#REF!</f>
        <v>#REF!</v>
      </c>
      <c r="ID4" s="63" t="e">
        <f t="array" ref="ID4">#REF!</f>
        <v>#REF!</v>
      </c>
      <c r="IE4" s="63" t="e">
        <f t="array" ref="IE4">#REF!</f>
        <v>#REF!</v>
      </c>
      <c r="IF4" s="63" t="e">
        <f t="array" ref="IF4">#REF!</f>
        <v>#REF!</v>
      </c>
      <c r="IG4" s="63" t="e">
        <f t="array" ref="IG4">#REF!</f>
        <v>#REF!</v>
      </c>
      <c r="IH4" s="63" t="e">
        <f t="array" ref="IH4">#REF!</f>
        <v>#REF!</v>
      </c>
      <c r="II4" s="63" t="e">
        <f t="array" ref="II4">#REF!</f>
        <v>#REF!</v>
      </c>
      <c r="IJ4" s="63" t="e">
        <f t="array" ref="IJ4">#REF!</f>
        <v>#REF!</v>
      </c>
      <c r="IK4" s="63" t="e">
        <f t="array" ref="IK4">#REF!</f>
        <v>#REF!</v>
      </c>
      <c r="IL4" s="63" t="e">
        <f t="array" ref="IL4">#REF!</f>
        <v>#REF!</v>
      </c>
      <c r="IM4" s="63" t="e">
        <f t="array" ref="IM4">#REF!</f>
        <v>#REF!</v>
      </c>
      <c r="IN4" s="63" t="e">
        <f t="array" ref="IN4">#REF!</f>
        <v>#REF!</v>
      </c>
      <c r="IO4" s="63" t="e">
        <f t="array" ref="IO4">#REF!</f>
        <v>#REF!</v>
      </c>
      <c r="IP4" s="63" t="e">
        <f t="array" ref="IP4">#REF!</f>
        <v>#REF!</v>
      </c>
      <c r="IQ4" s="63" t="e">
        <f t="array" ref="IQ4">#REF!</f>
        <v>#REF!</v>
      </c>
      <c r="IR4" s="63" t="e">
        <f t="array" ref="IR4">#REF!</f>
        <v>#REF!</v>
      </c>
      <c r="IS4" s="63" t="e">
        <f t="array" ref="IS4">#REF!</f>
        <v>#REF!</v>
      </c>
      <c r="IT4" s="63" t="e">
        <f t="array" ref="IT4">#REF!</f>
        <v>#REF!</v>
      </c>
      <c r="IU4" s="63" t="e">
        <f t="array" ref="IU4">#REF!</f>
        <v>#REF!</v>
      </c>
      <c r="IV4" s="63" t="e">
        <f t="array" ref="IV4">#REF!</f>
        <v>#REF!</v>
      </c>
    </row>
    <row r="6" spans="1:256" s="115" customFormat="1" x14ac:dyDescent="0.35">
      <c r="A6" s="113"/>
      <c r="B6" s="113"/>
      <c r="C6" s="113"/>
      <c r="D6" s="113"/>
      <c r="E6" s="113"/>
      <c r="F6" s="113"/>
      <c r="G6" s="113"/>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c r="DK6" s="114"/>
      <c r="DL6" s="114"/>
      <c r="DM6" s="114"/>
      <c r="DN6" s="114"/>
      <c r="DO6" s="114"/>
      <c r="DP6" s="114"/>
      <c r="DQ6" s="114"/>
      <c r="DR6" s="114"/>
      <c r="DS6" s="114"/>
      <c r="DT6" s="114"/>
      <c r="DU6" s="114"/>
      <c r="DV6" s="114"/>
      <c r="DW6" s="114"/>
      <c r="DX6" s="114"/>
      <c r="DY6" s="114"/>
      <c r="DZ6" s="114"/>
      <c r="EA6" s="114"/>
      <c r="EB6" s="114"/>
      <c r="EC6" s="114"/>
      <c r="ED6" s="114"/>
      <c r="EE6" s="114"/>
      <c r="EF6" s="114"/>
      <c r="EG6" s="114"/>
      <c r="EH6" s="114"/>
      <c r="EI6" s="114"/>
      <c r="EJ6" s="114"/>
      <c r="EK6" s="114"/>
      <c r="EL6" s="114"/>
      <c r="EM6" s="114"/>
      <c r="EN6" s="114"/>
      <c r="EO6" s="114"/>
      <c r="EP6" s="114"/>
      <c r="EQ6" s="114"/>
      <c r="ER6" s="114"/>
      <c r="ES6" s="114"/>
      <c r="ET6" s="114"/>
      <c r="EU6" s="114"/>
      <c r="EV6" s="114"/>
      <c r="EW6" s="114"/>
      <c r="EX6" s="114"/>
      <c r="EY6" s="114"/>
      <c r="EZ6" s="114"/>
      <c r="FA6" s="114"/>
      <c r="FB6" s="114"/>
      <c r="FC6" s="114"/>
      <c r="FD6" s="114"/>
      <c r="FE6" s="114"/>
      <c r="FF6" s="114"/>
      <c r="FG6" s="114"/>
      <c r="FH6" s="114"/>
      <c r="FI6" s="114"/>
      <c r="FJ6" s="114"/>
      <c r="FK6" s="114"/>
      <c r="FL6" s="114"/>
      <c r="FM6" s="114"/>
      <c r="FN6" s="114"/>
      <c r="FO6" s="114"/>
      <c r="FP6" s="114"/>
      <c r="FQ6" s="114"/>
      <c r="FR6" s="114"/>
      <c r="FS6" s="114"/>
      <c r="FT6" s="114"/>
      <c r="FU6" s="114"/>
      <c r="FV6" s="114"/>
      <c r="FW6" s="114"/>
      <c r="FX6" s="114"/>
      <c r="FY6" s="114"/>
      <c r="FZ6" s="114"/>
      <c r="GA6" s="114"/>
      <c r="GB6" s="114"/>
      <c r="GC6" s="114"/>
      <c r="GD6" s="114"/>
      <c r="GE6" s="114"/>
      <c r="GF6" s="114"/>
      <c r="GG6" s="114"/>
      <c r="GH6" s="114"/>
      <c r="GI6" s="114"/>
      <c r="GJ6" s="114"/>
      <c r="GK6" s="114"/>
      <c r="GL6" s="114"/>
      <c r="GM6" s="114"/>
      <c r="GN6" s="114"/>
      <c r="GO6" s="114"/>
      <c r="GP6" s="114"/>
      <c r="GQ6" s="114"/>
      <c r="GR6" s="114"/>
      <c r="GS6" s="114"/>
      <c r="GT6" s="114"/>
      <c r="GU6" s="114"/>
      <c r="GV6" s="114"/>
      <c r="GW6" s="114"/>
      <c r="GX6" s="114"/>
      <c r="GY6" s="114"/>
      <c r="GZ6" s="114"/>
      <c r="HA6" s="114"/>
      <c r="HB6" s="114"/>
      <c r="HC6" s="114"/>
      <c r="HD6" s="114"/>
      <c r="HE6" s="114"/>
      <c r="HF6" s="114"/>
      <c r="HG6" s="114"/>
      <c r="HH6" s="114"/>
      <c r="HI6" s="114"/>
      <c r="HJ6" s="114"/>
      <c r="HK6" s="114"/>
      <c r="HL6" s="114"/>
      <c r="HM6" s="114"/>
      <c r="HN6" s="114"/>
      <c r="HO6" s="114"/>
      <c r="HP6" s="114"/>
      <c r="HQ6" s="114"/>
      <c r="HR6" s="114"/>
      <c r="HS6" s="114"/>
      <c r="HT6" s="114"/>
      <c r="HU6" s="114"/>
      <c r="HV6" s="114"/>
      <c r="HW6" s="114"/>
      <c r="HX6" s="114"/>
      <c r="HY6" s="114"/>
      <c r="HZ6" s="114"/>
      <c r="IA6" s="114"/>
      <c r="IB6" s="114"/>
      <c r="IC6" s="114"/>
      <c r="ID6" s="114"/>
      <c r="IE6" s="114"/>
      <c r="IF6" s="114"/>
      <c r="IG6" s="114"/>
      <c r="IH6" s="114"/>
      <c r="II6" s="114"/>
      <c r="IJ6" s="114"/>
      <c r="IK6" s="114"/>
      <c r="IL6" s="114"/>
      <c r="IM6" s="114"/>
      <c r="IN6" s="114"/>
      <c r="IO6" s="114"/>
      <c r="IP6" s="114"/>
      <c r="IQ6" s="114"/>
      <c r="IR6" s="114"/>
      <c r="IS6" s="114"/>
      <c r="IT6" s="114"/>
      <c r="IU6" s="114"/>
      <c r="IV6" s="114"/>
    </row>
  </sheetData>
  <customSheetViews>
    <customSheetView guid="{848A16DC-3CDA-4F8D-B74E-C0F4A2B03D7C}" scale="90">
      <selection activeCell="H4" sqref="H4"/>
      <pageMargins left="0.7" right="0.7" top="0.75" bottom="0.75" header="0.3" footer="0.3"/>
      <pageSetup paperSize="9" orientation="portrait" horizontalDpi="0" verticalDpi="0" r:id="rId1"/>
    </customSheetView>
    <customSheetView guid="{7B0DC151-33C4-40EF-B6BD-719231104476}" scale="90">
      <selection activeCell="H4" sqref="H4"/>
      <pageMargins left="0.7" right="0.7" top="0.75" bottom="0.75" header="0.3" footer="0.3"/>
      <pageSetup paperSize="9" orientation="portrait" horizontalDpi="0" verticalDpi="0" r:id="rId2"/>
    </customSheetView>
  </customSheetViews>
  <mergeCells count="28">
    <mergeCell ref="GD1:IV1"/>
    <mergeCell ref="GA2:GC2"/>
    <mergeCell ref="CE2:CL2"/>
    <mergeCell ref="CM2:CO2"/>
    <mergeCell ref="CP2:CR2"/>
    <mergeCell ref="DT2:EA2"/>
    <mergeCell ref="EB2:EI2"/>
    <mergeCell ref="EJ2:EQ2"/>
    <mergeCell ref="ER2:EY2"/>
    <mergeCell ref="HE2:HL2"/>
    <mergeCell ref="EZ2:FG2"/>
    <mergeCell ref="FH2:FO2"/>
    <mergeCell ref="GV2:HD2"/>
    <mergeCell ref="HM2:HT2"/>
    <mergeCell ref="HU2:IB2"/>
    <mergeCell ref="IC2:IJ2"/>
    <mergeCell ref="AI2:AP2"/>
    <mergeCell ref="AQ2:AX2"/>
    <mergeCell ref="AY2:BF2"/>
    <mergeCell ref="BG2:BN2"/>
    <mergeCell ref="BO2:BV2"/>
    <mergeCell ref="IK2:IR2"/>
    <mergeCell ref="IS2:IV2"/>
    <mergeCell ref="BW2:CD2"/>
    <mergeCell ref="FP2:FW2"/>
    <mergeCell ref="FX2:FZ2"/>
    <mergeCell ref="GD2:GL2"/>
    <mergeCell ref="GM2:GU2"/>
  </mergeCells>
  <pageMargins left="0.7" right="0.7" top="0.75" bottom="0.75" header="0.3" footer="0.3"/>
  <pageSetup paperSize="9" orientation="portrait" horizontalDpi="0"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7"/>
  <dimension ref="A1:IV6"/>
  <sheetViews>
    <sheetView topLeftCell="IV1" workbookViewId="0">
      <selection activeCell="D19" sqref="D19"/>
    </sheetView>
  </sheetViews>
  <sheetFormatPr defaultColWidth="8.81640625" defaultRowHeight="14.5" x14ac:dyDescent="0.35"/>
  <cols>
    <col min="1" max="1" width="30.26953125" style="63" customWidth="1"/>
    <col min="2" max="3" width="8.81640625" style="63"/>
    <col min="4" max="4" width="14.1796875" style="63" bestFit="1" customWidth="1"/>
    <col min="5" max="5" width="14.1796875" style="63" customWidth="1"/>
    <col min="6" max="6" width="8.81640625" style="63"/>
    <col min="7" max="7" width="10.81640625" style="63" customWidth="1"/>
    <col min="77" max="77" width="8.81640625" style="89"/>
    <col min="150" max="153" width="12.26953125" customWidth="1"/>
    <col min="157" max="158" width="10" bestFit="1" customWidth="1"/>
    <col min="159" max="159" width="11.1796875" bestFit="1" customWidth="1"/>
    <col min="160" max="160" width="9.453125" customWidth="1"/>
    <col min="161" max="161" width="10" bestFit="1" customWidth="1"/>
    <col min="174" max="174" width="10" bestFit="1" customWidth="1"/>
  </cols>
  <sheetData>
    <row r="1" spans="1:256" x14ac:dyDescent="0.35">
      <c r="Z1" s="8"/>
      <c r="DH1" s="1331" t="s">
        <v>331</v>
      </c>
      <c r="DI1" s="1331"/>
      <c r="DJ1" s="1331"/>
      <c r="DK1" s="1331"/>
      <c r="DL1" s="1331"/>
      <c r="DM1" s="1331"/>
      <c r="DN1" s="1331"/>
      <c r="DO1" s="1331"/>
      <c r="DP1" s="1331"/>
      <c r="DQ1" s="1331"/>
      <c r="DR1" s="1331"/>
      <c r="DS1" s="1331"/>
      <c r="DT1" s="1329" t="s">
        <v>458</v>
      </c>
      <c r="DU1" s="1329"/>
      <c r="DV1" s="1329"/>
      <c r="DW1" s="1329"/>
      <c r="DX1" s="1329"/>
      <c r="DY1" s="1329"/>
      <c r="DZ1" s="1329"/>
      <c r="EA1" s="1329"/>
      <c r="EB1" s="1329"/>
      <c r="EC1" s="1329"/>
      <c r="ED1" s="1329"/>
      <c r="EE1" s="1329"/>
      <c r="EF1" s="1329"/>
      <c r="EG1" s="1329"/>
      <c r="EH1" s="1329"/>
      <c r="EI1" s="1329"/>
      <c r="EJ1" s="1329"/>
      <c r="EK1" s="1329"/>
      <c r="EL1" s="1329"/>
      <c r="EM1" s="1329"/>
      <c r="EN1" s="1329"/>
      <c r="EO1" s="1329"/>
      <c r="EP1" s="1329"/>
      <c r="EQ1" s="1329"/>
      <c r="ER1" s="1329"/>
      <c r="ES1" s="1329"/>
      <c r="EX1" s="10"/>
      <c r="EY1" s="10"/>
      <c r="EZ1" s="10"/>
      <c r="FA1" s="10"/>
      <c r="FS1" s="1315" t="s">
        <v>300</v>
      </c>
      <c r="FT1" s="1315"/>
      <c r="FU1" s="1315"/>
      <c r="FV1" s="1315"/>
      <c r="FW1" s="1315"/>
      <c r="FX1" s="1315"/>
      <c r="FY1" s="1315"/>
      <c r="FZ1" s="1315"/>
      <c r="GA1" s="1315"/>
      <c r="GB1" s="1315"/>
      <c r="GC1" s="1315"/>
      <c r="GD1" s="1315"/>
      <c r="GE1" s="1315"/>
      <c r="GF1" s="1315"/>
      <c r="GG1" s="1315"/>
      <c r="GH1" s="1315"/>
      <c r="GI1" s="1315"/>
      <c r="GJ1" s="1315"/>
      <c r="GK1" s="1315"/>
      <c r="GL1" s="1315"/>
      <c r="GM1" s="1315"/>
      <c r="GN1" s="1315"/>
      <c r="GO1" s="1315"/>
      <c r="GP1" s="1315"/>
      <c r="HG1" s="1318" t="s">
        <v>75</v>
      </c>
      <c r="HH1" s="1318"/>
      <c r="HI1" s="1318"/>
      <c r="HJ1" s="1318"/>
      <c r="HK1" s="1318"/>
      <c r="HL1" s="1318"/>
      <c r="HM1" s="1318"/>
      <c r="HN1" s="1318"/>
      <c r="HO1" s="1318"/>
      <c r="HP1" s="1318"/>
      <c r="HQ1" s="1318"/>
      <c r="HR1" s="1318"/>
      <c r="HS1" s="1318"/>
      <c r="HT1" s="1318"/>
      <c r="HU1" s="1318"/>
      <c r="HV1" s="1318"/>
    </row>
    <row r="2" spans="1:256" ht="15" customHeight="1" thickBot="1" x14ac:dyDescent="0.4">
      <c r="H2" t="s">
        <v>318</v>
      </c>
      <c r="I2" t="s">
        <v>319</v>
      </c>
      <c r="J2" t="s">
        <v>295</v>
      </c>
      <c r="Z2" s="8" t="s">
        <v>289</v>
      </c>
      <c r="AP2" s="8" t="s">
        <v>290</v>
      </c>
      <c r="BF2" t="s">
        <v>296</v>
      </c>
      <c r="BV2" s="1326" t="s">
        <v>320</v>
      </c>
      <c r="BW2" s="1326"/>
      <c r="BX2" s="1326"/>
      <c r="BY2" s="200" t="s">
        <v>439</v>
      </c>
      <c r="BZ2" t="s">
        <v>179</v>
      </c>
      <c r="CB2" t="s">
        <v>440</v>
      </c>
      <c r="CC2" t="s">
        <v>446</v>
      </c>
      <c r="CD2" t="s">
        <v>441</v>
      </c>
      <c r="CE2" t="s">
        <v>442</v>
      </c>
      <c r="CF2" t="s">
        <v>443</v>
      </c>
      <c r="CG2" t="s">
        <v>184</v>
      </c>
      <c r="CH2" t="s">
        <v>445</v>
      </c>
      <c r="CI2" s="151" t="s">
        <v>186</v>
      </c>
      <c r="CJ2" s="151"/>
      <c r="CK2" s="151"/>
      <c r="CL2" s="151"/>
      <c r="CM2" s="151"/>
      <c r="CN2" t="s">
        <v>447</v>
      </c>
      <c r="CO2" t="s">
        <v>448</v>
      </c>
      <c r="CQ2" s="1327" t="s">
        <v>112</v>
      </c>
      <c r="CR2" s="1327"/>
      <c r="CS2" s="1327"/>
      <c r="CT2" s="1327"/>
      <c r="CU2" s="65" t="s">
        <v>114</v>
      </c>
      <c r="CV2" s="65"/>
      <c r="CW2" s="65"/>
      <c r="CX2" s="65"/>
      <c r="CY2" t="s">
        <v>450</v>
      </c>
      <c r="CZ2" t="s">
        <v>451</v>
      </c>
      <c r="DA2" s="1318" t="s">
        <v>188</v>
      </c>
      <c r="DB2" s="1318"/>
      <c r="DC2" s="1318"/>
      <c r="DD2" s="1318"/>
      <c r="DE2" s="1318" t="s">
        <v>457</v>
      </c>
      <c r="DF2" s="1318"/>
      <c r="DG2" s="1318"/>
      <c r="DH2" s="1332" t="s">
        <v>198</v>
      </c>
      <c r="DI2" s="1332"/>
      <c r="DJ2" s="1332" t="s">
        <v>199</v>
      </c>
      <c r="DK2" s="1332"/>
      <c r="DL2" s="1332" t="s">
        <v>198</v>
      </c>
      <c r="DM2" s="1332"/>
      <c r="DN2" s="1332" t="s">
        <v>199</v>
      </c>
      <c r="DO2" s="1332"/>
      <c r="DP2" s="1332" t="s">
        <v>198</v>
      </c>
      <c r="DQ2" s="1332"/>
      <c r="DR2" s="1332" t="s">
        <v>199</v>
      </c>
      <c r="DS2" s="1332"/>
      <c r="DT2" s="1328" t="s">
        <v>24</v>
      </c>
      <c r="DU2" s="1328"/>
      <c r="DV2" s="1328"/>
      <c r="DW2" s="1328"/>
      <c r="DX2" s="1328"/>
      <c r="DY2" s="1328"/>
      <c r="DZ2" s="1328"/>
      <c r="EA2" s="1328"/>
      <c r="EB2" s="1328"/>
      <c r="EC2" s="1328"/>
      <c r="ED2" s="1328"/>
      <c r="EE2" s="1328"/>
      <c r="EF2" s="1328"/>
      <c r="EG2" s="1328" t="s">
        <v>12</v>
      </c>
      <c r="EH2" s="1328"/>
      <c r="EI2" s="1328"/>
      <c r="EJ2" s="1328"/>
      <c r="EK2" s="1328"/>
      <c r="EL2" s="1328"/>
      <c r="EM2" s="1328"/>
      <c r="EN2" s="1328"/>
      <c r="EO2" s="1328"/>
      <c r="EP2" s="1328"/>
      <c r="EQ2" s="1328"/>
      <c r="ER2" s="1328"/>
      <c r="ES2" s="1328"/>
      <c r="ET2" s="1330" t="s">
        <v>459</v>
      </c>
      <c r="EU2" s="1330"/>
      <c r="EV2" s="1321" t="s">
        <v>462</v>
      </c>
      <c r="EW2" s="1321"/>
      <c r="EX2" s="156"/>
      <c r="EY2" s="157" t="s">
        <v>299</v>
      </c>
      <c r="EZ2" s="156"/>
      <c r="FA2" s="1306" t="s">
        <v>469</v>
      </c>
      <c r="FB2" s="1307"/>
      <c r="FC2" s="1308"/>
      <c r="FD2" s="1323" t="s">
        <v>332</v>
      </c>
      <c r="FE2" s="1324"/>
      <c r="FF2" s="1324"/>
      <c r="FG2" s="1324"/>
      <c r="FH2" s="1324"/>
      <c r="FI2" s="1322" t="s">
        <v>333</v>
      </c>
      <c r="FJ2" s="1322"/>
      <c r="FK2" s="1322"/>
      <c r="FL2" s="1322"/>
      <c r="FM2" s="1322"/>
      <c r="FN2" s="1325" t="s">
        <v>334</v>
      </c>
      <c r="FO2" s="1325"/>
      <c r="FP2" s="1325"/>
      <c r="FQ2" s="1325"/>
      <c r="FR2" s="1325"/>
      <c r="FS2" s="1298" t="s">
        <v>162</v>
      </c>
      <c r="FT2" s="1298"/>
      <c r="FU2" s="1298"/>
      <c r="FV2" s="1298"/>
      <c r="FW2" s="1298"/>
      <c r="FX2" s="1298"/>
      <c r="FY2" s="1298"/>
      <c r="FZ2" s="1298"/>
      <c r="GA2" s="1320" t="s">
        <v>80</v>
      </c>
      <c r="GB2" s="1320"/>
      <c r="GC2" s="1320"/>
      <c r="GD2" s="1320"/>
      <c r="GE2" s="1320"/>
      <c r="GF2" s="1320"/>
      <c r="GG2" s="1320"/>
      <c r="GH2" s="1320"/>
      <c r="GI2" s="1298" t="s">
        <v>81</v>
      </c>
      <c r="GJ2" s="1298"/>
      <c r="GK2" s="1298"/>
      <c r="GL2" s="1298"/>
      <c r="GM2" s="1298"/>
      <c r="GN2" s="1298"/>
      <c r="GO2" s="1298"/>
      <c r="GP2" s="1298"/>
      <c r="GQ2" s="1316" t="s">
        <v>481</v>
      </c>
      <c r="GR2" s="1316"/>
      <c r="GS2" s="1316"/>
      <c r="GT2" s="1316"/>
      <c r="GU2" s="1316"/>
      <c r="GV2" s="1316"/>
      <c r="GW2" s="1316"/>
      <c r="GX2" s="1316"/>
      <c r="GY2" s="1298" t="s">
        <v>70</v>
      </c>
      <c r="GZ2" s="1298"/>
      <c r="HA2" s="1298"/>
      <c r="HB2" s="1298"/>
      <c r="HC2" s="1298"/>
      <c r="HD2" s="1298"/>
      <c r="HE2" s="1298"/>
      <c r="HF2" s="1298"/>
      <c r="HG2" s="1316" t="s">
        <v>482</v>
      </c>
      <c r="HH2" s="1316"/>
      <c r="HI2" s="1316"/>
      <c r="HJ2" s="1316"/>
      <c r="HK2" s="1316"/>
      <c r="HL2" s="1316"/>
      <c r="HM2" s="1316"/>
      <c r="HN2" s="1316"/>
      <c r="HO2" s="1298" t="s">
        <v>483</v>
      </c>
      <c r="HP2" s="1298"/>
      <c r="HQ2" s="1298"/>
      <c r="HR2" s="1298"/>
      <c r="HS2" s="1298"/>
      <c r="HT2" s="1298"/>
      <c r="HU2" s="1298"/>
      <c r="HV2" s="1298"/>
      <c r="HW2" s="1316" t="s">
        <v>484</v>
      </c>
      <c r="HX2" s="1316"/>
      <c r="HY2" s="1316"/>
      <c r="HZ2" s="1316"/>
      <c r="IA2" s="1316"/>
      <c r="IB2" s="1316"/>
      <c r="IC2" s="1316"/>
      <c r="ID2" s="1316"/>
      <c r="IE2" s="1298" t="s">
        <v>485</v>
      </c>
      <c r="IF2" s="1298"/>
      <c r="IG2" s="1298"/>
      <c r="IH2" s="1298"/>
      <c r="II2" s="1298"/>
      <c r="IJ2" s="1298"/>
      <c r="IK2" s="1298"/>
      <c r="IL2" s="1298"/>
      <c r="IM2" s="1319" t="s">
        <v>489</v>
      </c>
      <c r="IN2" s="1319"/>
      <c r="IO2" s="1319"/>
      <c r="IP2" s="1319"/>
      <c r="IQ2" s="1319"/>
      <c r="IR2" s="1319"/>
      <c r="IS2" s="1319"/>
      <c r="IT2" s="1319"/>
      <c r="IU2" s="1317" t="s">
        <v>490</v>
      </c>
      <c r="IV2" s="1317"/>
    </row>
    <row r="3" spans="1:256" ht="15" thickBot="1" x14ac:dyDescent="0.4">
      <c r="A3" s="64" t="s">
        <v>231</v>
      </c>
      <c r="B3" s="64" t="s">
        <v>232</v>
      </c>
      <c r="C3" s="64" t="s">
        <v>233</v>
      </c>
      <c r="D3" s="64" t="s">
        <v>103</v>
      </c>
      <c r="E3" s="64" t="s">
        <v>285</v>
      </c>
      <c r="F3" s="64" t="s">
        <v>190</v>
      </c>
      <c r="G3" s="64" t="s">
        <v>234</v>
      </c>
      <c r="H3" s="56"/>
      <c r="I3" s="56"/>
      <c r="J3" s="61" t="s">
        <v>87</v>
      </c>
      <c r="K3" s="61" t="s">
        <v>88</v>
      </c>
      <c r="L3" s="61" t="s">
        <v>89</v>
      </c>
      <c r="M3" s="61" t="s">
        <v>90</v>
      </c>
      <c r="N3" s="61" t="s">
        <v>91</v>
      </c>
      <c r="O3" s="61" t="s">
        <v>92</v>
      </c>
      <c r="P3" s="146" t="s">
        <v>292</v>
      </c>
      <c r="Q3" s="147" t="s">
        <v>293</v>
      </c>
      <c r="R3" s="147" t="s">
        <v>5</v>
      </c>
      <c r="S3" s="147" t="s">
        <v>294</v>
      </c>
      <c r="T3" s="147" t="s">
        <v>8</v>
      </c>
      <c r="U3" s="147" t="s">
        <v>64</v>
      </c>
      <c r="V3" s="147" t="s">
        <v>9</v>
      </c>
      <c r="W3" s="148" t="s">
        <v>10</v>
      </c>
      <c r="X3" s="61" t="s">
        <v>101</v>
      </c>
      <c r="Y3" s="61" t="s">
        <v>102</v>
      </c>
      <c r="Z3" s="149" t="s">
        <v>87</v>
      </c>
      <c r="AA3" s="61" t="s">
        <v>88</v>
      </c>
      <c r="AB3" s="61" t="s">
        <v>89</v>
      </c>
      <c r="AC3" s="61" t="s">
        <v>90</v>
      </c>
      <c r="AD3" s="61" t="s">
        <v>91</v>
      </c>
      <c r="AE3" s="61" t="s">
        <v>92</v>
      </c>
      <c r="AF3" s="146" t="s">
        <v>292</v>
      </c>
      <c r="AG3" s="147" t="s">
        <v>293</v>
      </c>
      <c r="AH3" s="147" t="s">
        <v>5</v>
      </c>
      <c r="AI3" s="147" t="s">
        <v>294</v>
      </c>
      <c r="AJ3" s="147" t="s">
        <v>8</v>
      </c>
      <c r="AK3" s="147" t="s">
        <v>64</v>
      </c>
      <c r="AL3" s="147" t="s">
        <v>9</v>
      </c>
      <c r="AM3" s="148" t="s">
        <v>10</v>
      </c>
      <c r="AN3" s="61" t="s">
        <v>101</v>
      </c>
      <c r="AO3" s="61" t="s">
        <v>102</v>
      </c>
      <c r="AP3" s="149" t="s">
        <v>87</v>
      </c>
      <c r="AQ3" s="61" t="s">
        <v>88</v>
      </c>
      <c r="AR3" s="61" t="s">
        <v>89</v>
      </c>
      <c r="AS3" s="61" t="s">
        <v>90</v>
      </c>
      <c r="AT3" s="61" t="s">
        <v>91</v>
      </c>
      <c r="AU3" s="61" t="s">
        <v>92</v>
      </c>
      <c r="AV3" s="146" t="s">
        <v>292</v>
      </c>
      <c r="AW3" s="147" t="s">
        <v>293</v>
      </c>
      <c r="AX3" s="147" t="s">
        <v>5</v>
      </c>
      <c r="AY3" s="147" t="s">
        <v>294</v>
      </c>
      <c r="AZ3" s="147" t="s">
        <v>8</v>
      </c>
      <c r="BA3" s="147" t="s">
        <v>64</v>
      </c>
      <c r="BB3" s="147" t="s">
        <v>9</v>
      </c>
      <c r="BC3" s="148" t="s">
        <v>10</v>
      </c>
      <c r="BD3" s="61" t="s">
        <v>101</v>
      </c>
      <c r="BE3" s="61" t="s">
        <v>102</v>
      </c>
      <c r="BF3" s="149" t="s">
        <v>87</v>
      </c>
      <c r="BG3" s="61" t="s">
        <v>88</v>
      </c>
      <c r="BH3" s="61" t="s">
        <v>89</v>
      </c>
      <c r="BI3" s="61" t="s">
        <v>90</v>
      </c>
      <c r="BJ3" s="61" t="s">
        <v>91</v>
      </c>
      <c r="BK3" s="61" t="s">
        <v>92</v>
      </c>
      <c r="BL3" s="146" t="s">
        <v>292</v>
      </c>
      <c r="BM3" s="147" t="s">
        <v>293</v>
      </c>
      <c r="BN3" s="147" t="s">
        <v>5</v>
      </c>
      <c r="BO3" s="147" t="s">
        <v>294</v>
      </c>
      <c r="BP3" s="147" t="s">
        <v>8</v>
      </c>
      <c r="BQ3" s="147" t="s">
        <v>64</v>
      </c>
      <c r="BR3" s="147" t="s">
        <v>9</v>
      </c>
      <c r="BS3" s="148" t="s">
        <v>10</v>
      </c>
      <c r="BT3" s="61" t="s">
        <v>101</v>
      </c>
      <c r="BU3" s="61" t="s">
        <v>102</v>
      </c>
      <c r="BV3" s="56" t="s">
        <v>438</v>
      </c>
      <c r="BW3" s="56" t="s">
        <v>105</v>
      </c>
      <c r="BX3" s="56" t="s">
        <v>106</v>
      </c>
      <c r="BY3" s="61"/>
      <c r="BZ3" s="145">
        <v>39</v>
      </c>
      <c r="CA3" s="145">
        <v>40</v>
      </c>
      <c r="CB3" s="145">
        <v>41</v>
      </c>
      <c r="CC3" s="145">
        <v>42</v>
      </c>
      <c r="CD3" s="145">
        <v>43</v>
      </c>
      <c r="CE3" s="145">
        <v>44</v>
      </c>
      <c r="CF3" s="145">
        <v>45</v>
      </c>
      <c r="CG3" s="145">
        <v>46</v>
      </c>
      <c r="CH3" s="145">
        <v>47</v>
      </c>
      <c r="CI3" s="61" t="s">
        <v>297</v>
      </c>
      <c r="CJ3" s="150" t="s">
        <v>321</v>
      </c>
      <c r="CK3" s="150" t="s">
        <v>322</v>
      </c>
      <c r="CL3" s="150" t="s">
        <v>323</v>
      </c>
      <c r="CM3" s="150" t="s">
        <v>298</v>
      </c>
      <c r="CN3" s="145">
        <v>49</v>
      </c>
      <c r="CO3" s="145">
        <v>50</v>
      </c>
      <c r="CQ3" s="61" t="s">
        <v>324</v>
      </c>
      <c r="CR3" s="61" t="s">
        <v>325</v>
      </c>
      <c r="CS3" s="61" t="s">
        <v>326</v>
      </c>
      <c r="CT3" s="61" t="s">
        <v>327</v>
      </c>
      <c r="CU3" s="61" t="s">
        <v>52</v>
      </c>
      <c r="CV3" s="61" t="s">
        <v>53</v>
      </c>
      <c r="CW3" s="61" t="s">
        <v>328</v>
      </c>
      <c r="CX3" s="61" t="s">
        <v>329</v>
      </c>
      <c r="CY3" s="88">
        <v>53</v>
      </c>
      <c r="CZ3" s="88">
        <v>54</v>
      </c>
      <c r="DA3" s="154" t="s">
        <v>452</v>
      </c>
      <c r="DB3" s="154" t="s">
        <v>453</v>
      </c>
      <c r="DC3" s="154" t="s">
        <v>454</v>
      </c>
      <c r="DD3" s="154" t="s">
        <v>455</v>
      </c>
      <c r="DE3" s="154" t="s">
        <v>392</v>
      </c>
      <c r="DF3" s="154" t="s">
        <v>393</v>
      </c>
      <c r="DG3" s="154" t="s">
        <v>394</v>
      </c>
      <c r="DH3" s="155" t="s">
        <v>201</v>
      </c>
      <c r="DI3" s="155" t="s">
        <v>202</v>
      </c>
      <c r="DJ3" s="155" t="s">
        <v>201</v>
      </c>
      <c r="DK3" s="155" t="s">
        <v>202</v>
      </c>
      <c r="DL3" s="155" t="s">
        <v>201</v>
      </c>
      <c r="DM3" s="155" t="s">
        <v>202</v>
      </c>
      <c r="DN3" s="155" t="s">
        <v>201</v>
      </c>
      <c r="DO3" s="155" t="s">
        <v>202</v>
      </c>
      <c r="DP3" s="155" t="s">
        <v>201</v>
      </c>
      <c r="DQ3" s="155" t="s">
        <v>202</v>
      </c>
      <c r="DR3" s="155" t="s">
        <v>201</v>
      </c>
      <c r="DS3" s="155" t="s">
        <v>202</v>
      </c>
      <c r="DT3" s="203" t="s">
        <v>149</v>
      </c>
      <c r="DU3" s="203" t="s">
        <v>87</v>
      </c>
      <c r="DV3" s="203" t="s">
        <v>88</v>
      </c>
      <c r="DW3" s="203" t="s">
        <v>89</v>
      </c>
      <c r="DX3" s="203" t="s">
        <v>90</v>
      </c>
      <c r="DY3" s="203" t="s">
        <v>91</v>
      </c>
      <c r="DZ3" s="203" t="s">
        <v>92</v>
      </c>
      <c r="EA3" s="203" t="s">
        <v>93</v>
      </c>
      <c r="EB3" s="203" t="s">
        <v>94</v>
      </c>
      <c r="EC3" s="203" t="s">
        <v>95</v>
      </c>
      <c r="ED3" s="203" t="s">
        <v>96</v>
      </c>
      <c r="EE3" s="203" t="s">
        <v>101</v>
      </c>
      <c r="EF3" s="203" t="s">
        <v>102</v>
      </c>
      <c r="EG3" s="203" t="s">
        <v>149</v>
      </c>
      <c r="EH3" s="203" t="s">
        <v>87</v>
      </c>
      <c r="EI3" s="203" t="s">
        <v>88</v>
      </c>
      <c r="EJ3" s="203" t="s">
        <v>89</v>
      </c>
      <c r="EK3" s="203" t="s">
        <v>90</v>
      </c>
      <c r="EL3" s="203" t="s">
        <v>91</v>
      </c>
      <c r="EM3" s="203" t="s">
        <v>92</v>
      </c>
      <c r="EN3" s="203" t="s">
        <v>93</v>
      </c>
      <c r="EO3" s="203" t="s">
        <v>94</v>
      </c>
      <c r="EP3" s="203" t="s">
        <v>95</v>
      </c>
      <c r="EQ3" s="203" t="s">
        <v>96</v>
      </c>
      <c r="ER3" s="203" t="s">
        <v>101</v>
      </c>
      <c r="ES3" s="203" t="s">
        <v>102</v>
      </c>
      <c r="ET3" s="204" t="s">
        <v>460</v>
      </c>
      <c r="EU3" s="204" t="s">
        <v>461</v>
      </c>
      <c r="EV3" s="205" t="s">
        <v>463</v>
      </c>
      <c r="EW3" s="205" t="s">
        <v>464</v>
      </c>
      <c r="EX3" s="156" t="s">
        <v>466</v>
      </c>
      <c r="EY3" s="156" t="s">
        <v>467</v>
      </c>
      <c r="EZ3" s="156" t="s">
        <v>468</v>
      </c>
      <c r="FA3" s="154" t="s">
        <v>212</v>
      </c>
      <c r="FB3" s="154" t="s">
        <v>470</v>
      </c>
      <c r="FC3" s="154" t="s">
        <v>471</v>
      </c>
      <c r="FD3" s="156" t="s">
        <v>215</v>
      </c>
      <c r="FE3" s="156" t="s">
        <v>216</v>
      </c>
      <c r="FF3" s="156" t="s">
        <v>217</v>
      </c>
      <c r="FG3" s="156" t="s">
        <v>472</v>
      </c>
      <c r="FH3" s="156" t="s">
        <v>473</v>
      </c>
      <c r="FI3" s="207" t="s">
        <v>215</v>
      </c>
      <c r="FJ3" s="207" t="s">
        <v>216</v>
      </c>
      <c r="FK3" s="207" t="s">
        <v>217</v>
      </c>
      <c r="FL3" s="207" t="s">
        <v>472</v>
      </c>
      <c r="FM3" s="207" t="s">
        <v>473</v>
      </c>
      <c r="FN3" s="208" t="s">
        <v>215</v>
      </c>
      <c r="FO3" s="208" t="s">
        <v>216</v>
      </c>
      <c r="FP3" s="208" t="s">
        <v>217</v>
      </c>
      <c r="FQ3" s="208" t="s">
        <v>472</v>
      </c>
      <c r="FR3" s="208" t="s">
        <v>473</v>
      </c>
      <c r="FS3" s="154" t="s">
        <v>161</v>
      </c>
      <c r="FT3" s="154" t="s">
        <v>474</v>
      </c>
      <c r="FU3" s="154" t="s">
        <v>475</v>
      </c>
      <c r="FV3" s="154" t="s">
        <v>476</v>
      </c>
      <c r="FW3" s="154" t="s">
        <v>477</v>
      </c>
      <c r="FX3" s="154" t="s">
        <v>478</v>
      </c>
      <c r="FY3" s="154" t="s">
        <v>479</v>
      </c>
      <c r="FZ3" s="154" t="s">
        <v>480</v>
      </c>
      <c r="GA3" s="209" t="s">
        <v>161</v>
      </c>
      <c r="GB3" s="209" t="s">
        <v>474</v>
      </c>
      <c r="GC3" s="209" t="s">
        <v>475</v>
      </c>
      <c r="GD3" s="209" t="s">
        <v>476</v>
      </c>
      <c r="GE3" s="209" t="s">
        <v>477</v>
      </c>
      <c r="GF3" s="209" t="s">
        <v>478</v>
      </c>
      <c r="GG3" s="209" t="s">
        <v>479</v>
      </c>
      <c r="GH3" s="209" t="s">
        <v>480</v>
      </c>
      <c r="GI3" s="154" t="s">
        <v>161</v>
      </c>
      <c r="GJ3" s="154" t="s">
        <v>474</v>
      </c>
      <c r="GK3" s="154" t="s">
        <v>475</v>
      </c>
      <c r="GL3" s="154" t="s">
        <v>476</v>
      </c>
      <c r="GM3" s="154" t="s">
        <v>477</v>
      </c>
      <c r="GN3" s="154" t="s">
        <v>478</v>
      </c>
      <c r="GO3" s="154" t="s">
        <v>479</v>
      </c>
      <c r="GP3" s="154" t="s">
        <v>480</v>
      </c>
      <c r="GQ3" s="210" t="s">
        <v>161</v>
      </c>
      <c r="GR3" s="210" t="s">
        <v>474</v>
      </c>
      <c r="GS3" s="210" t="s">
        <v>475</v>
      </c>
      <c r="GT3" s="210" t="s">
        <v>476</v>
      </c>
      <c r="GU3" s="210" t="s">
        <v>477</v>
      </c>
      <c r="GV3" s="210" t="s">
        <v>478</v>
      </c>
      <c r="GW3" s="210" t="s">
        <v>479</v>
      </c>
      <c r="GX3" s="210" t="s">
        <v>480</v>
      </c>
      <c r="GY3" s="154" t="s">
        <v>161</v>
      </c>
      <c r="GZ3" s="154" t="s">
        <v>474</v>
      </c>
      <c r="HA3" s="154" t="s">
        <v>475</v>
      </c>
      <c r="HB3" s="154" t="s">
        <v>476</v>
      </c>
      <c r="HC3" s="154" t="s">
        <v>477</v>
      </c>
      <c r="HD3" s="154" t="s">
        <v>478</v>
      </c>
      <c r="HE3" s="154" t="s">
        <v>479</v>
      </c>
      <c r="HF3" s="154" t="s">
        <v>480</v>
      </c>
      <c r="HG3" s="210" t="s">
        <v>161</v>
      </c>
      <c r="HH3" s="210" t="s">
        <v>474</v>
      </c>
      <c r="HI3" s="210" t="s">
        <v>475</v>
      </c>
      <c r="HJ3" s="210" t="s">
        <v>476</v>
      </c>
      <c r="HK3" s="210" t="s">
        <v>477</v>
      </c>
      <c r="HL3" s="210" t="s">
        <v>478</v>
      </c>
      <c r="HM3" s="210" t="s">
        <v>479</v>
      </c>
      <c r="HN3" s="210" t="s">
        <v>480</v>
      </c>
      <c r="HO3" s="154" t="s">
        <v>161</v>
      </c>
      <c r="HP3" s="154" t="s">
        <v>474</v>
      </c>
      <c r="HQ3" s="154" t="s">
        <v>475</v>
      </c>
      <c r="HR3" s="154" t="s">
        <v>476</v>
      </c>
      <c r="HS3" s="154" t="s">
        <v>477</v>
      </c>
      <c r="HT3" s="154" t="s">
        <v>478</v>
      </c>
      <c r="HU3" s="154" t="s">
        <v>479</v>
      </c>
      <c r="HV3" s="154" t="s">
        <v>480</v>
      </c>
      <c r="HW3" s="210" t="s">
        <v>161</v>
      </c>
      <c r="HX3" s="210" t="s">
        <v>474</v>
      </c>
      <c r="HY3" s="210" t="s">
        <v>475</v>
      </c>
      <c r="HZ3" s="210" t="s">
        <v>476</v>
      </c>
      <c r="IA3" s="210" t="s">
        <v>477</v>
      </c>
      <c r="IB3" s="210" t="s">
        <v>478</v>
      </c>
      <c r="IC3" s="210" t="s">
        <v>479</v>
      </c>
      <c r="ID3" s="210" t="s">
        <v>480</v>
      </c>
      <c r="IE3" s="154" t="s">
        <v>486</v>
      </c>
      <c r="IF3" s="154" t="s">
        <v>487</v>
      </c>
      <c r="IG3" s="154" t="s">
        <v>475</v>
      </c>
      <c r="IH3" s="154" t="s">
        <v>476</v>
      </c>
      <c r="II3" s="154" t="s">
        <v>477</v>
      </c>
      <c r="IJ3" s="154" t="s">
        <v>478</v>
      </c>
      <c r="IK3" s="154" t="s">
        <v>479</v>
      </c>
      <c r="IL3" s="154" t="s">
        <v>480</v>
      </c>
      <c r="IM3" s="215" t="s">
        <v>486</v>
      </c>
      <c r="IN3" s="215" t="s">
        <v>487</v>
      </c>
      <c r="IO3" s="215" t="s">
        <v>475</v>
      </c>
      <c r="IP3" s="215" t="s">
        <v>476</v>
      </c>
      <c r="IQ3" s="215" t="s">
        <v>477</v>
      </c>
      <c r="IR3" s="215" t="s">
        <v>478</v>
      </c>
      <c r="IS3" s="215" t="s">
        <v>479</v>
      </c>
      <c r="IT3" s="215" t="s">
        <v>480</v>
      </c>
      <c r="IU3" s="214" t="s">
        <v>486</v>
      </c>
      <c r="IV3" s="214" t="s">
        <v>487</v>
      </c>
    </row>
    <row r="4" spans="1:256" s="118" customFormat="1" x14ac:dyDescent="0.35">
      <c r="A4" s="89" t="e">
        <f t="array" ref="A4">#REF!</f>
        <v>#REF!</v>
      </c>
      <c r="B4" s="89" t="e">
        <f t="array" ref="B4">#REF!</f>
        <v>#REF!</v>
      </c>
      <c r="C4" s="89" t="e">
        <f t="array" ref="C4">#REF!</f>
        <v>#REF!</v>
      </c>
      <c r="D4" s="89" t="e">
        <f t="array" ref="D4">#REF!</f>
        <v>#REF!</v>
      </c>
      <c r="E4" s="89" t="e">
        <f t="array" ref="E4">#REF!</f>
        <v>#REF!</v>
      </c>
      <c r="F4" s="89" t="e">
        <f t="array" ref="F4">#REF!</f>
        <v>#REF!</v>
      </c>
      <c r="G4" s="89" t="e">
        <f t="array" ref="G4">#REF!</f>
        <v>#REF!</v>
      </c>
      <c r="H4" s="89" t="e">
        <f t="array" ref="H4">#REF!</f>
        <v>#REF!</v>
      </c>
      <c r="I4" s="89" t="e">
        <f t="array" ref="I4">#REF!</f>
        <v>#REF!</v>
      </c>
      <c r="J4" s="89" t="e">
        <f t="array" ref="J4">#REF!</f>
        <v>#REF!</v>
      </c>
      <c r="K4" s="89" t="e">
        <f t="array" ref="K4">#REF!</f>
        <v>#REF!</v>
      </c>
      <c r="L4" s="89" t="e">
        <f t="array" ref="L4">#REF!</f>
        <v>#REF!</v>
      </c>
      <c r="M4" s="89" t="e">
        <f t="array" ref="M4">#REF!</f>
        <v>#REF!</v>
      </c>
      <c r="N4" s="89" t="e">
        <f t="array" ref="N4">#REF!</f>
        <v>#REF!</v>
      </c>
      <c r="O4" s="89" t="e">
        <f t="array" ref="O4">#REF!</f>
        <v>#REF!</v>
      </c>
      <c r="P4" s="89" t="e">
        <f t="array" ref="P4">#REF!</f>
        <v>#REF!</v>
      </c>
      <c r="Q4" s="89" t="e">
        <f t="array" ref="Q4">#REF!</f>
        <v>#REF!</v>
      </c>
      <c r="R4" s="89" t="e">
        <f t="array" ref="R4">#REF!</f>
        <v>#REF!</v>
      </c>
      <c r="S4" s="89" t="e">
        <f t="array" ref="S4">#REF!</f>
        <v>#REF!</v>
      </c>
      <c r="T4" s="89" t="e">
        <f t="array" ref="T4">#REF!</f>
        <v>#REF!</v>
      </c>
      <c r="U4" s="89" t="e">
        <f t="array" ref="U4">#REF!</f>
        <v>#REF!</v>
      </c>
      <c r="V4" s="89" t="e">
        <f t="array" ref="V4">#REF!</f>
        <v>#REF!</v>
      </c>
      <c r="W4" s="89" t="e">
        <f t="array" ref="W4">#REF!</f>
        <v>#REF!</v>
      </c>
      <c r="X4" s="89" t="e">
        <f t="array" ref="X4">#REF!</f>
        <v>#REF!</v>
      </c>
      <c r="Y4" s="89" t="e">
        <f t="array" ref="Y4">#REF!</f>
        <v>#REF!</v>
      </c>
      <c r="Z4" s="91" t="e">
        <f t="array" ref="Z4">#REF!</f>
        <v>#REF!</v>
      </c>
      <c r="AA4" s="89" t="e">
        <f t="array" ref="AA4">#REF!</f>
        <v>#REF!</v>
      </c>
      <c r="AB4" s="89" t="e">
        <f t="array" ref="AB4">#REF!</f>
        <v>#REF!</v>
      </c>
      <c r="AC4" s="89" t="e">
        <f t="array" ref="AC4">#REF!</f>
        <v>#REF!</v>
      </c>
      <c r="AD4" s="89" t="e">
        <f t="array" ref="AD4">#REF!</f>
        <v>#REF!</v>
      </c>
      <c r="AE4" s="89" t="e">
        <f t="array" ref="AE4">#REF!</f>
        <v>#REF!</v>
      </c>
      <c r="AF4" s="89" t="e">
        <f t="array" ref="AF4">#REF!</f>
        <v>#REF!</v>
      </c>
      <c r="AG4" s="89" t="e">
        <f t="array" ref="AG4">#REF!</f>
        <v>#REF!</v>
      </c>
      <c r="AH4" s="89" t="e">
        <f t="array" ref="AH4">#REF!</f>
        <v>#REF!</v>
      </c>
      <c r="AI4" s="89" t="e">
        <f t="array" ref="AI4">#REF!</f>
        <v>#REF!</v>
      </c>
      <c r="AJ4" s="89" t="e">
        <f t="array" ref="AJ4">#REF!</f>
        <v>#REF!</v>
      </c>
      <c r="AK4" s="89" t="e">
        <f t="array" ref="AK4">#REF!</f>
        <v>#REF!</v>
      </c>
      <c r="AL4" s="89" t="e">
        <f t="array" ref="AL4">#REF!</f>
        <v>#REF!</v>
      </c>
      <c r="AM4" s="89" t="e">
        <f t="array" ref="AM4">#REF!</f>
        <v>#REF!</v>
      </c>
      <c r="AN4" s="89" t="e">
        <f t="array" ref="AN4">#REF!</f>
        <v>#REF!</v>
      </c>
      <c r="AO4" s="89" t="e">
        <f t="array" ref="AO4">#REF!</f>
        <v>#REF!</v>
      </c>
      <c r="AP4" s="89" t="e">
        <f t="array" ref="AP4">#REF!</f>
        <v>#REF!</v>
      </c>
      <c r="AQ4" s="89" t="e">
        <f t="array" ref="AQ4">#REF!</f>
        <v>#REF!</v>
      </c>
      <c r="AR4" s="89" t="e">
        <f t="array" ref="AR4">#REF!</f>
        <v>#REF!</v>
      </c>
      <c r="AS4" s="89" t="e">
        <f t="array" ref="AS4">#REF!</f>
        <v>#REF!</v>
      </c>
      <c r="AT4" s="89" t="e">
        <f t="array" ref="AT4">#REF!</f>
        <v>#REF!</v>
      </c>
      <c r="AU4" s="89" t="e">
        <f t="array" ref="AU4">#REF!</f>
        <v>#REF!</v>
      </c>
      <c r="AV4" s="89" t="e">
        <f t="array" ref="AV4">#REF!</f>
        <v>#REF!</v>
      </c>
      <c r="AW4" s="89" t="e">
        <f t="array" ref="AW4">#REF!</f>
        <v>#REF!</v>
      </c>
      <c r="AX4" s="89" t="e">
        <f t="array" ref="AX4">#REF!</f>
        <v>#REF!</v>
      </c>
      <c r="AY4" s="89" t="e">
        <f t="array" ref="AY4">#REF!</f>
        <v>#REF!</v>
      </c>
      <c r="AZ4" s="89" t="e">
        <f t="array" ref="AZ4">#REF!</f>
        <v>#REF!</v>
      </c>
      <c r="BA4" s="89" t="e">
        <f t="array" ref="BA4">#REF!</f>
        <v>#REF!</v>
      </c>
      <c r="BB4" s="89" t="e">
        <f t="array" ref="BB4">#REF!</f>
        <v>#REF!</v>
      </c>
      <c r="BC4" s="89" t="e">
        <f t="array" ref="BC4">#REF!</f>
        <v>#REF!</v>
      </c>
      <c r="BD4" s="89" t="e">
        <f t="array" ref="BD4">#REF!</f>
        <v>#REF!</v>
      </c>
      <c r="BE4" s="89" t="e">
        <f>#REF!</f>
        <v>#REF!</v>
      </c>
      <c r="BF4" s="89" t="e">
        <f>#REF!</f>
        <v>#REF!</v>
      </c>
      <c r="BG4" s="89" t="e">
        <f>#REF!</f>
        <v>#REF!</v>
      </c>
      <c r="BH4" s="89" t="e">
        <f>#REF!</f>
        <v>#REF!</v>
      </c>
      <c r="BI4" s="89" t="e">
        <f>#REF!</f>
        <v>#REF!</v>
      </c>
      <c r="BJ4" s="89" t="e">
        <f>#REF!</f>
        <v>#REF!</v>
      </c>
      <c r="BK4" s="89" t="e">
        <f>#REF!</f>
        <v>#REF!</v>
      </c>
      <c r="BL4" s="89" t="e">
        <f>#REF!</f>
        <v>#REF!</v>
      </c>
      <c r="BM4" s="89" t="e">
        <f>#REF!</f>
        <v>#REF!</v>
      </c>
      <c r="BN4" s="89" t="e">
        <f>#REF!</f>
        <v>#REF!</v>
      </c>
      <c r="BO4" s="89" t="e">
        <f>#REF!</f>
        <v>#REF!</v>
      </c>
      <c r="BP4" s="89" t="e">
        <f>#REF!</f>
        <v>#REF!</v>
      </c>
      <c r="BQ4" s="89" t="e">
        <f>#REF!</f>
        <v>#REF!</v>
      </c>
      <c r="BR4" s="89" t="e">
        <f>#REF!</f>
        <v>#REF!</v>
      </c>
      <c r="BS4" s="89" t="e">
        <f>#REF!</f>
        <v>#REF!</v>
      </c>
      <c r="BT4" s="89" t="e">
        <f>#REF!</f>
        <v>#REF!</v>
      </c>
      <c r="BU4" s="89" t="e">
        <f>#REF!</f>
        <v>#REF!</v>
      </c>
      <c r="BV4" s="89" t="e">
        <f t="array" ref="BV4:CZ4">TRANSPOSE(#REF!)</f>
        <v>#REF!</v>
      </c>
      <c r="BW4" s="89" t="e">
        <v>#REF!</v>
      </c>
      <c r="BX4" s="89" t="e">
        <v>#REF!</v>
      </c>
      <c r="BY4" s="89" t="e">
        <v>#REF!</v>
      </c>
      <c r="BZ4" s="89" t="e">
        <v>#REF!</v>
      </c>
      <c r="CA4" s="89" t="e">
        <v>#REF!</v>
      </c>
      <c r="CB4" s="89" t="e">
        <v>#REF!</v>
      </c>
      <c r="CC4" s="89" t="e">
        <v>#REF!</v>
      </c>
      <c r="CD4" s="89" t="e">
        <v>#REF!</v>
      </c>
      <c r="CE4" s="89" t="e">
        <v>#REF!</v>
      </c>
      <c r="CF4" s="89" t="e">
        <v>#REF!</v>
      </c>
      <c r="CG4" s="89" t="e">
        <v>#REF!</v>
      </c>
      <c r="CH4" s="89" t="e">
        <v>#REF!</v>
      </c>
      <c r="CI4" s="89" t="e">
        <v>#REF!</v>
      </c>
      <c r="CJ4" s="89" t="e">
        <v>#REF!</v>
      </c>
      <c r="CK4" s="89" t="e">
        <v>#REF!</v>
      </c>
      <c r="CL4" s="89" t="e">
        <v>#REF!</v>
      </c>
      <c r="CM4" s="89" t="e">
        <v>#REF!</v>
      </c>
      <c r="CN4" s="89" t="e">
        <v>#REF!</v>
      </c>
      <c r="CO4" s="89" t="e">
        <v>#REF!</v>
      </c>
      <c r="CP4" s="89" t="e">
        <v>#REF!</v>
      </c>
      <c r="CQ4" s="89" t="e">
        <v>#REF!</v>
      </c>
      <c r="CR4" s="89" t="e">
        <v>#REF!</v>
      </c>
      <c r="CS4" s="89" t="e">
        <v>#REF!</v>
      </c>
      <c r="CT4" s="89" t="e">
        <v>#REF!</v>
      </c>
      <c r="CU4" s="89" t="e">
        <v>#REF!</v>
      </c>
      <c r="CV4" s="89" t="e">
        <v>#REF!</v>
      </c>
      <c r="CW4" s="89" t="e">
        <v>#REF!</v>
      </c>
      <c r="CX4" s="89" t="e">
        <v>#REF!</v>
      </c>
      <c r="CY4" s="89" t="e">
        <v>#REF!</v>
      </c>
      <c r="CZ4" s="89" t="e">
        <v>#REF!</v>
      </c>
      <c r="DA4" s="89" t="e">
        <f t="array" ref="DA4">#REF!</f>
        <v>#REF!</v>
      </c>
      <c r="DB4" s="201" t="e">
        <f>#REF!</f>
        <v>#REF!</v>
      </c>
      <c r="DC4" s="89" t="e">
        <f>#REF!</f>
        <v>#REF!</v>
      </c>
      <c r="DD4" s="89" t="e">
        <f>#REF!</f>
        <v>#REF!</v>
      </c>
      <c r="DE4" s="201" t="e">
        <f>#REF!</f>
        <v>#REF!</v>
      </c>
      <c r="DF4" s="201" t="e">
        <f>#REF!</f>
        <v>#REF!</v>
      </c>
      <c r="DG4" s="201" t="e">
        <f>#REF!</f>
        <v>#REF!</v>
      </c>
      <c r="DH4" s="89" t="e">
        <f>#REF!</f>
        <v>#REF!</v>
      </c>
      <c r="DI4" s="89" t="e">
        <f>#REF!</f>
        <v>#REF!</v>
      </c>
      <c r="DJ4" s="89" t="e">
        <f>#REF!</f>
        <v>#REF!</v>
      </c>
      <c r="DK4" s="89" t="e">
        <f>#REF!</f>
        <v>#REF!</v>
      </c>
      <c r="DL4" s="89" t="e">
        <f>#REF!</f>
        <v>#REF!</v>
      </c>
      <c r="DM4" s="89" t="e">
        <f>#REF!</f>
        <v>#REF!</v>
      </c>
      <c r="DN4" s="89" t="e">
        <f>#REF!</f>
        <v>#REF!</v>
      </c>
      <c r="DO4" s="89" t="e">
        <f>#REF!</f>
        <v>#REF!</v>
      </c>
      <c r="DP4" s="89" t="e">
        <f>#REF!</f>
        <v>#REF!</v>
      </c>
      <c r="DQ4" s="89" t="e">
        <f>#REF!</f>
        <v>#REF!</v>
      </c>
      <c r="DR4" s="89" t="e">
        <f>#REF!</f>
        <v>#REF!</v>
      </c>
      <c r="DS4" s="89" t="e">
        <f>#REF!</f>
        <v>#REF!</v>
      </c>
      <c r="DT4" s="201" t="e">
        <f>#REF!</f>
        <v>#REF!</v>
      </c>
      <c r="DU4" s="201" t="e">
        <f>#REF!</f>
        <v>#REF!</v>
      </c>
      <c r="DV4" s="201" t="e">
        <f>#REF!</f>
        <v>#REF!</v>
      </c>
      <c r="DW4" s="201" t="e">
        <f>#REF!</f>
        <v>#REF!</v>
      </c>
      <c r="DX4" s="201" t="e">
        <f>#REF!</f>
        <v>#REF!</v>
      </c>
      <c r="DY4" s="201" t="e">
        <f>#REF!</f>
        <v>#REF!</v>
      </c>
      <c r="DZ4" s="201" t="e">
        <f>#REF!</f>
        <v>#REF!</v>
      </c>
      <c r="EA4" s="201" t="e">
        <f>#REF!</f>
        <v>#REF!</v>
      </c>
      <c r="EB4" s="201" t="e">
        <f>#REF!</f>
        <v>#REF!</v>
      </c>
      <c r="EC4" s="201" t="e">
        <f>#REF!</f>
        <v>#REF!</v>
      </c>
      <c r="ED4" s="201" t="e">
        <f>#REF!</f>
        <v>#REF!</v>
      </c>
      <c r="EE4" s="201" t="e">
        <f>#REF!</f>
        <v>#REF!</v>
      </c>
      <c r="EF4" s="201" t="e">
        <f>#REF!</f>
        <v>#REF!</v>
      </c>
      <c r="EG4" s="201" t="e">
        <f>#REF!</f>
        <v>#REF!</v>
      </c>
      <c r="EH4" s="201" t="e">
        <f>#REF!</f>
        <v>#REF!</v>
      </c>
      <c r="EI4" s="201" t="e">
        <f>#REF!</f>
        <v>#REF!</v>
      </c>
      <c r="EJ4" s="201" t="e">
        <f>#REF!</f>
        <v>#REF!</v>
      </c>
      <c r="EK4" s="201" t="e">
        <f>#REF!</f>
        <v>#REF!</v>
      </c>
      <c r="EL4" s="201" t="e">
        <f>#REF!</f>
        <v>#REF!</v>
      </c>
      <c r="EM4" s="201" t="e">
        <f>#REF!</f>
        <v>#REF!</v>
      </c>
      <c r="EN4" s="201" t="e">
        <f>#REF!</f>
        <v>#REF!</v>
      </c>
      <c r="EO4" s="201" t="e">
        <f>#REF!</f>
        <v>#REF!</v>
      </c>
      <c r="EP4" s="201" t="e">
        <f>#REF!</f>
        <v>#REF!</v>
      </c>
      <c r="EQ4" s="201" t="e">
        <f>#REF!</f>
        <v>#REF!</v>
      </c>
      <c r="ER4" s="201" t="e">
        <f>#REF!</f>
        <v>#REF!</v>
      </c>
      <c r="ES4" s="201" t="e">
        <f>#REF!</f>
        <v>#REF!</v>
      </c>
      <c r="ET4" s="201" t="e">
        <f>#REF!</f>
        <v>#REF!</v>
      </c>
      <c r="EU4" s="201" t="e">
        <f>#REF!</f>
        <v>#REF!</v>
      </c>
      <c r="EV4" s="201" t="e">
        <f>#REF!</f>
        <v>#REF!</v>
      </c>
      <c r="EW4" s="206" t="e">
        <f>#REF!</f>
        <v>#REF!</v>
      </c>
      <c r="EX4" s="118" t="e">
        <f>#REF!</f>
        <v>#REF!</v>
      </c>
      <c r="EY4" s="118" t="e">
        <f>#REF!</f>
        <v>#REF!</v>
      </c>
      <c r="EZ4" s="118" t="e">
        <f>#REF!</f>
        <v>#REF!</v>
      </c>
      <c r="FA4" s="152" t="e">
        <f>#REF!</f>
        <v>#REF!</v>
      </c>
      <c r="FB4" s="152" t="e">
        <f>#REF!</f>
        <v>#REF!</v>
      </c>
      <c r="FC4" s="152" t="e">
        <f>#REF!</f>
        <v>#REF!</v>
      </c>
      <c r="FD4" s="153" t="e">
        <f>#REF!</f>
        <v>#REF!</v>
      </c>
      <c r="FE4" s="153" t="e">
        <f>#REF!</f>
        <v>#REF!</v>
      </c>
      <c r="FF4" s="153" t="e">
        <f>#REF!</f>
        <v>#REF!</v>
      </c>
      <c r="FG4" s="153" t="e">
        <f>#REF!</f>
        <v>#REF!</v>
      </c>
      <c r="FH4" s="153" t="e">
        <f>#REF!</f>
        <v>#REF!</v>
      </c>
      <c r="FI4" s="153" t="e">
        <f>#REF!</f>
        <v>#REF!</v>
      </c>
      <c r="FJ4" s="138" t="e">
        <f>#REF!</f>
        <v>#REF!</v>
      </c>
      <c r="FK4" s="153" t="e">
        <f>#REF!</f>
        <v>#REF!</v>
      </c>
      <c r="FL4" s="138" t="e">
        <f>#REF!</f>
        <v>#REF!</v>
      </c>
      <c r="FM4" s="153" t="e">
        <f>#REF!</f>
        <v>#REF!</v>
      </c>
      <c r="FN4" s="138" t="e">
        <f>#REF!</f>
        <v>#REF!</v>
      </c>
      <c r="FO4" s="153" t="e">
        <f>#REF!</f>
        <v>#REF!</v>
      </c>
      <c r="FP4" s="138" t="e">
        <f>#REF!</f>
        <v>#REF!</v>
      </c>
      <c r="FQ4" s="153" t="e">
        <f>#REF!</f>
        <v>#REF!</v>
      </c>
      <c r="FR4" s="158" t="e">
        <f>#REF!</f>
        <v>#REF!</v>
      </c>
      <c r="FS4" s="89" t="e">
        <f>#REF!</f>
        <v>#REF!</v>
      </c>
      <c r="FT4" s="89" t="e">
        <f>#REF!</f>
        <v>#REF!</v>
      </c>
      <c r="FU4" s="89" t="e">
        <f>#REF!</f>
        <v>#REF!</v>
      </c>
      <c r="FV4" s="89" t="e">
        <f>#REF!</f>
        <v>#REF!</v>
      </c>
      <c r="FW4" s="89" t="e">
        <f>#REF!</f>
        <v>#REF!</v>
      </c>
      <c r="FX4" s="89" t="e">
        <f>#REF!</f>
        <v>#REF!</v>
      </c>
      <c r="FY4" s="89" t="e">
        <f>#REF!</f>
        <v>#REF!</v>
      </c>
      <c r="FZ4" s="89" t="e">
        <f>#REF!</f>
        <v>#REF!</v>
      </c>
      <c r="GA4" s="89" t="e">
        <f>#REF!</f>
        <v>#REF!</v>
      </c>
      <c r="GB4" s="89" t="e">
        <f>#REF!</f>
        <v>#REF!</v>
      </c>
      <c r="GC4" s="89" t="e">
        <f>#REF!</f>
        <v>#REF!</v>
      </c>
      <c r="GD4" s="89" t="e">
        <f>#REF!</f>
        <v>#REF!</v>
      </c>
      <c r="GE4" s="89" t="e">
        <f>#REF!</f>
        <v>#REF!</v>
      </c>
      <c r="GF4" s="89" t="e">
        <f>#REF!</f>
        <v>#REF!</v>
      </c>
      <c r="GG4" s="89" t="e">
        <f>#REF!</f>
        <v>#REF!</v>
      </c>
      <c r="GH4" s="89" t="e">
        <f>#REF!</f>
        <v>#REF!</v>
      </c>
      <c r="GI4" s="89" t="e">
        <f>#REF!</f>
        <v>#REF!</v>
      </c>
      <c r="GJ4" s="89" t="e">
        <f>#REF!</f>
        <v>#REF!</v>
      </c>
      <c r="GK4" s="89" t="e">
        <f>#REF!</f>
        <v>#REF!</v>
      </c>
      <c r="GL4" s="89" t="e">
        <f>#REF!</f>
        <v>#REF!</v>
      </c>
      <c r="GM4" s="89" t="e">
        <f>#REF!</f>
        <v>#REF!</v>
      </c>
      <c r="GN4" s="89" t="e">
        <f>#REF!</f>
        <v>#REF!</v>
      </c>
      <c r="GO4" s="89" t="e">
        <f>#REF!</f>
        <v>#REF!</v>
      </c>
      <c r="GP4" s="89" t="e">
        <f>#REF!</f>
        <v>#REF!</v>
      </c>
      <c r="GQ4" s="89" t="e">
        <f>#REF!</f>
        <v>#REF!</v>
      </c>
      <c r="GR4" s="201" t="e">
        <f>#REF!</f>
        <v>#REF!</v>
      </c>
      <c r="GS4" s="201" t="e">
        <f>#REF!</f>
        <v>#REF!</v>
      </c>
      <c r="GT4" s="201" t="e">
        <f>#REF!</f>
        <v>#REF!</v>
      </c>
      <c r="GU4" s="201" t="e">
        <f>#REF!</f>
        <v>#REF!</v>
      </c>
      <c r="GV4" s="201" t="e">
        <f>#REF!</f>
        <v>#REF!</v>
      </c>
      <c r="GW4" s="201" t="e">
        <f>#REF!</f>
        <v>#REF!</v>
      </c>
      <c r="GX4" s="201" t="e">
        <f>#REF!</f>
        <v>#REF!</v>
      </c>
      <c r="GY4" s="89" t="e">
        <f>#REF!</f>
        <v>#REF!</v>
      </c>
      <c r="GZ4" s="201" t="e">
        <f>#REF!</f>
        <v>#REF!</v>
      </c>
      <c r="HA4" s="201" t="e">
        <f>#REF!</f>
        <v>#REF!</v>
      </c>
      <c r="HB4" s="201" t="e">
        <f>#REF!</f>
        <v>#REF!</v>
      </c>
      <c r="HC4" s="201" t="e">
        <f>#REF!</f>
        <v>#REF!</v>
      </c>
      <c r="HD4" s="201" t="e">
        <f>#REF!</f>
        <v>#REF!</v>
      </c>
      <c r="HE4" s="201" t="e">
        <f>#REF!</f>
        <v>#REF!</v>
      </c>
      <c r="HF4" s="201" t="e">
        <f>#REF!</f>
        <v>#REF!</v>
      </c>
      <c r="HG4" s="89" t="e">
        <f>#REF!</f>
        <v>#REF!</v>
      </c>
      <c r="HH4" s="201" t="e">
        <f>#REF!</f>
        <v>#REF!</v>
      </c>
      <c r="HI4" s="201" t="e">
        <f>#REF!</f>
        <v>#REF!</v>
      </c>
      <c r="HJ4" s="201" t="e">
        <f>#REF!</f>
        <v>#REF!</v>
      </c>
      <c r="HK4" s="201" t="e">
        <f>#REF!</f>
        <v>#REF!</v>
      </c>
      <c r="HL4" s="201" t="e">
        <f>#REF!</f>
        <v>#REF!</v>
      </c>
      <c r="HM4" s="201" t="e">
        <f>#REF!</f>
        <v>#REF!</v>
      </c>
      <c r="HN4" s="201" t="e">
        <f>#REF!</f>
        <v>#REF!</v>
      </c>
      <c r="HO4" s="89" t="e">
        <f>#REF!</f>
        <v>#REF!</v>
      </c>
      <c r="HP4" s="201" t="e">
        <f>#REF!</f>
        <v>#REF!</v>
      </c>
      <c r="HQ4" s="201" t="e">
        <f>#REF!</f>
        <v>#REF!</v>
      </c>
      <c r="HR4" s="201" t="e">
        <f>#REF!</f>
        <v>#REF!</v>
      </c>
      <c r="HS4" s="201" t="e">
        <f>#REF!</f>
        <v>#REF!</v>
      </c>
      <c r="HT4" s="201" t="e">
        <f>#REF!</f>
        <v>#REF!</v>
      </c>
      <c r="HU4" s="201" t="e">
        <f>#REF!</f>
        <v>#REF!</v>
      </c>
      <c r="HV4" s="201" t="e">
        <f>#REF!</f>
        <v>#REF!</v>
      </c>
      <c r="HW4" s="89" t="e">
        <f>#REF!</f>
        <v>#REF!</v>
      </c>
      <c r="HX4" s="89" t="e">
        <f>#REF!</f>
        <v>#REF!</v>
      </c>
      <c r="HY4" s="89" t="e">
        <f>#REF!</f>
        <v>#REF!</v>
      </c>
      <c r="HZ4" s="89" t="e">
        <f>#REF!</f>
        <v>#REF!</v>
      </c>
      <c r="IA4" s="89" t="e">
        <f>#REF!</f>
        <v>#REF!</v>
      </c>
      <c r="IB4" s="89" t="e">
        <f>#REF!</f>
        <v>#REF!</v>
      </c>
      <c r="IC4" s="89" t="e">
        <f>#REF!</f>
        <v>#REF!</v>
      </c>
      <c r="ID4" s="89" t="e">
        <f>#REF!</f>
        <v>#REF!</v>
      </c>
      <c r="IE4" s="89" t="e">
        <f>#REF!</f>
        <v>#REF!</v>
      </c>
      <c r="IF4" s="201" t="e">
        <f>#REF!</f>
        <v>#REF!</v>
      </c>
      <c r="IG4" s="201" t="e">
        <f>#REF!</f>
        <v>#REF!</v>
      </c>
      <c r="IH4" s="201" t="e">
        <f>#REF!</f>
        <v>#REF!</v>
      </c>
      <c r="II4" s="201" t="e">
        <f>#REF!</f>
        <v>#REF!</v>
      </c>
      <c r="IJ4" s="201" t="e">
        <f>#REF!</f>
        <v>#REF!</v>
      </c>
      <c r="IK4" s="201" t="e">
        <f>#REF!</f>
        <v>#REF!</v>
      </c>
      <c r="IL4" s="201" t="e">
        <f>#REF!</f>
        <v>#REF!</v>
      </c>
      <c r="IM4" s="89" t="e">
        <f>#REF!</f>
        <v>#REF!</v>
      </c>
      <c r="IN4" s="201" t="e">
        <f>#REF!</f>
        <v>#REF!</v>
      </c>
      <c r="IO4" s="201" t="e">
        <f>#REF!</f>
        <v>#REF!</v>
      </c>
      <c r="IP4" s="201" t="e">
        <f>#REF!</f>
        <v>#REF!</v>
      </c>
      <c r="IQ4" s="201" t="e">
        <f>#REF!</f>
        <v>#REF!</v>
      </c>
      <c r="IR4" s="201" t="e">
        <f>#REF!</f>
        <v>#REF!</v>
      </c>
      <c r="IS4" s="201" t="e">
        <f>#REF!</f>
        <v>#REF!</v>
      </c>
      <c r="IT4" s="201" t="e">
        <f>#REF!</f>
        <v>#REF!</v>
      </c>
      <c r="IU4" s="89" t="e">
        <f>#REF!</f>
        <v>#REF!</v>
      </c>
      <c r="IV4" s="201" t="e">
        <f>#REF!</f>
        <v>#REF!</v>
      </c>
    </row>
    <row r="6" spans="1:256" s="115" customFormat="1" x14ac:dyDescent="0.35">
      <c r="A6" s="113"/>
      <c r="B6" s="113"/>
      <c r="C6" s="113"/>
      <c r="D6" s="113"/>
      <c r="E6" s="113"/>
      <c r="F6" s="113"/>
      <c r="G6" s="113"/>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4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c r="DK6" s="114"/>
      <c r="DL6" s="114"/>
      <c r="DM6" s="114"/>
      <c r="DN6" s="114"/>
      <c r="DO6" s="114"/>
      <c r="DP6" s="114"/>
      <c r="DQ6" s="114"/>
      <c r="DR6" s="114"/>
      <c r="DS6" s="114"/>
      <c r="DT6" s="114"/>
      <c r="DU6" s="114"/>
      <c r="DV6" s="114"/>
      <c r="DW6" s="114"/>
      <c r="DX6" s="114"/>
      <c r="DY6" s="114"/>
      <c r="DZ6" s="114"/>
      <c r="EA6" s="114"/>
      <c r="EB6" s="114"/>
      <c r="EC6" s="114"/>
      <c r="ED6" s="114"/>
      <c r="EE6" s="114"/>
      <c r="EF6" s="114"/>
      <c r="EG6" s="114"/>
      <c r="EH6" s="114"/>
      <c r="EI6" s="114"/>
      <c r="EJ6" s="114"/>
      <c r="EK6" s="114"/>
      <c r="EL6" s="114"/>
      <c r="EM6" s="114"/>
      <c r="EN6" s="114"/>
      <c r="EO6" s="114"/>
      <c r="EP6" s="114"/>
      <c r="EQ6" s="114"/>
      <c r="ER6" s="114"/>
      <c r="ES6" s="114"/>
      <c r="ET6" s="114"/>
      <c r="EU6" s="114"/>
      <c r="EV6" s="114"/>
      <c r="EW6" s="114"/>
      <c r="EX6" s="114"/>
      <c r="EY6" s="114"/>
      <c r="EZ6" s="114"/>
      <c r="FA6" s="114"/>
      <c r="FB6" s="114"/>
      <c r="FC6" s="114"/>
      <c r="FD6" s="114"/>
      <c r="FE6" s="114"/>
      <c r="FF6" s="114"/>
      <c r="FG6" s="114"/>
      <c r="FH6" s="114"/>
      <c r="FI6" s="114"/>
      <c r="FJ6" s="114"/>
      <c r="FK6" s="114"/>
      <c r="FL6" s="114"/>
      <c r="FM6" s="114"/>
      <c r="FN6" s="114"/>
      <c r="FO6" s="114"/>
      <c r="FP6" s="114"/>
      <c r="FQ6" s="114"/>
      <c r="FR6" s="114"/>
      <c r="FS6" s="114"/>
      <c r="FT6" s="114"/>
      <c r="FU6" s="114"/>
      <c r="FV6" s="114"/>
      <c r="FW6" s="114"/>
      <c r="FX6" s="114"/>
      <c r="FY6" s="114"/>
      <c r="FZ6" s="114"/>
      <c r="GA6" s="114"/>
      <c r="GB6" s="114"/>
      <c r="GC6" s="114"/>
      <c r="GD6" s="114"/>
      <c r="GE6" s="114"/>
      <c r="GF6" s="114"/>
      <c r="GG6" s="114"/>
      <c r="GH6" s="114"/>
      <c r="GI6" s="114"/>
      <c r="GJ6" s="114"/>
      <c r="GK6" s="114"/>
      <c r="GL6" s="114"/>
      <c r="GM6" s="114"/>
      <c r="GN6" s="114"/>
      <c r="GO6" s="114"/>
      <c r="GP6" s="114"/>
      <c r="GQ6" s="114"/>
      <c r="GR6" s="114"/>
      <c r="GS6" s="114"/>
      <c r="GT6" s="114"/>
      <c r="GU6" s="114"/>
      <c r="GV6" s="114"/>
      <c r="GW6" s="114"/>
      <c r="GX6" s="114"/>
      <c r="GY6" s="114"/>
      <c r="GZ6" s="114"/>
      <c r="HA6" s="114"/>
      <c r="HB6" s="114"/>
      <c r="HC6" s="114"/>
      <c r="HD6" s="114"/>
      <c r="HE6" s="114"/>
      <c r="HF6" s="114"/>
      <c r="HG6" s="114"/>
      <c r="HH6" s="114"/>
      <c r="HI6" s="114"/>
      <c r="HJ6" s="114"/>
      <c r="HK6" s="114"/>
      <c r="HL6" s="114"/>
      <c r="HM6" s="114"/>
      <c r="HN6" s="114"/>
      <c r="HO6" s="114"/>
      <c r="HP6" s="114"/>
      <c r="HQ6" s="114"/>
      <c r="HR6" s="114"/>
      <c r="HS6" s="114"/>
      <c r="HT6" s="114"/>
      <c r="HU6" s="114"/>
      <c r="HV6" s="114"/>
      <c r="HW6" s="114"/>
      <c r="HX6" s="114"/>
      <c r="HY6" s="114"/>
      <c r="HZ6" s="114"/>
      <c r="IA6" s="114"/>
      <c r="IB6" s="114"/>
      <c r="IC6" s="114"/>
      <c r="ID6" s="114"/>
      <c r="IE6" s="114"/>
      <c r="IF6" s="114"/>
      <c r="IG6" s="114"/>
      <c r="IH6" s="114"/>
      <c r="II6" s="114"/>
      <c r="IJ6" s="114"/>
      <c r="IK6" s="114"/>
      <c r="IL6" s="114"/>
      <c r="IM6" s="114"/>
      <c r="IN6" s="114"/>
      <c r="IO6" s="114"/>
      <c r="IP6" s="114"/>
      <c r="IQ6" s="114"/>
      <c r="IR6" s="114"/>
      <c r="IS6" s="114"/>
      <c r="IT6" s="114"/>
      <c r="IU6" s="114"/>
      <c r="IV6" s="114"/>
    </row>
  </sheetData>
  <protectedRanges>
    <protectedRange sqref="P3:W3 AF3:AM3 AV3:BC3 BL3:BS3" name="Range5"/>
  </protectedRanges>
  <customSheetViews>
    <customSheetView guid="{848A16DC-3CDA-4F8D-B74E-C0F4A2B03D7C}" topLeftCell="IV1">
      <selection activeCell="H1" sqref="H1:IV4"/>
      <pageMargins left="0.7" right="0.7" top="0.75" bottom="0.75" header="0.3" footer="0.3"/>
      <pageSetup paperSize="9" orientation="portrait" horizontalDpi="0" verticalDpi="0" r:id="rId1"/>
    </customSheetView>
    <customSheetView guid="{7B0DC151-33C4-40EF-B6BD-719231104476}" topLeftCell="IV1">
      <selection activeCell="H1" sqref="H1:IV4"/>
      <pageMargins left="0.7" right="0.7" top="0.75" bottom="0.75" header="0.3" footer="0.3"/>
      <pageSetup paperSize="9" orientation="portrait" horizontalDpi="0" verticalDpi="0" r:id="rId2"/>
    </customSheetView>
  </customSheetViews>
  <mergeCells count="33">
    <mergeCell ref="DT1:ES1"/>
    <mergeCell ref="ET2:EU2"/>
    <mergeCell ref="DH1:DS1"/>
    <mergeCell ref="DH2:DI2"/>
    <mergeCell ref="DJ2:DK2"/>
    <mergeCell ref="DL2:DM2"/>
    <mergeCell ref="DN2:DO2"/>
    <mergeCell ref="DP2:DQ2"/>
    <mergeCell ref="DR2:DS2"/>
    <mergeCell ref="EG2:ES2"/>
    <mergeCell ref="BV2:BX2"/>
    <mergeCell ref="CQ2:CT2"/>
    <mergeCell ref="DA2:DD2"/>
    <mergeCell ref="DE2:DG2"/>
    <mergeCell ref="DT2:EF2"/>
    <mergeCell ref="EV2:EW2"/>
    <mergeCell ref="FA2:FC2"/>
    <mergeCell ref="FI2:FM2"/>
    <mergeCell ref="FD2:FH2"/>
    <mergeCell ref="FN2:FR2"/>
    <mergeCell ref="FS1:GP1"/>
    <mergeCell ref="GQ2:GX2"/>
    <mergeCell ref="IU2:IV2"/>
    <mergeCell ref="HG2:HN2"/>
    <mergeCell ref="HO2:HV2"/>
    <mergeCell ref="HG1:HV1"/>
    <mergeCell ref="HW2:ID2"/>
    <mergeCell ref="IE2:IL2"/>
    <mergeCell ref="IM2:IT2"/>
    <mergeCell ref="GY2:HF2"/>
    <mergeCell ref="FS2:FZ2"/>
    <mergeCell ref="GA2:GH2"/>
    <mergeCell ref="GI2:GP2"/>
  </mergeCells>
  <pageMargins left="0.7" right="0.7" top="0.75" bottom="0.75" header="0.3" footer="0.3"/>
  <pageSetup paperSize="9" orientation="portrait" horizontalDpi="0"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0070C0"/>
  </sheetPr>
  <dimension ref="A1:F321"/>
  <sheetViews>
    <sheetView zoomScale="130" zoomScaleNormal="130" workbookViewId="0">
      <selection activeCell="B20" sqref="B20:B22"/>
    </sheetView>
  </sheetViews>
  <sheetFormatPr defaultColWidth="8.81640625" defaultRowHeight="14.5" x14ac:dyDescent="0.35"/>
  <cols>
    <col min="1" max="1" width="3.81640625" style="774" customWidth="1"/>
    <col min="2" max="2" width="43.81640625" style="771" customWidth="1"/>
    <col min="3" max="3" width="47.81640625" style="774" customWidth="1"/>
    <col min="4" max="4" width="22.81640625" style="775" customWidth="1"/>
    <col min="5" max="16384" width="8.81640625" style="771"/>
  </cols>
  <sheetData>
    <row r="1" spans="1:4" ht="22" x14ac:dyDescent="0.6">
      <c r="A1" s="1369"/>
      <c r="B1" s="1369"/>
      <c r="C1" s="1369"/>
      <c r="D1" s="1369"/>
    </row>
    <row r="2" spans="1:4" ht="16.5" customHeight="1" x14ac:dyDescent="0.35">
      <c r="A2" s="1370"/>
      <c r="B2" s="1370"/>
      <c r="C2" s="1370"/>
      <c r="D2" s="1370"/>
    </row>
    <row r="3" spans="1:4" x14ac:dyDescent="0.35">
      <c r="A3" s="1370"/>
      <c r="B3" s="1370"/>
      <c r="C3" s="1370"/>
      <c r="D3" s="1370"/>
    </row>
    <row r="4" spans="1:4" x14ac:dyDescent="0.35">
      <c r="A4" s="1370"/>
      <c r="B4" s="1370"/>
      <c r="C4" s="1370"/>
      <c r="D4" s="1370"/>
    </row>
    <row r="5" spans="1:4" x14ac:dyDescent="0.35">
      <c r="A5" s="1370"/>
      <c r="B5" s="1370"/>
      <c r="C5" s="1370"/>
      <c r="D5" s="1370"/>
    </row>
    <row r="6" spans="1:4" x14ac:dyDescent="0.35">
      <c r="A6" s="772"/>
      <c r="B6" s="773"/>
    </row>
    <row r="7" spans="1:4" ht="15.5" x14ac:dyDescent="0.35">
      <c r="A7" s="1371" t="s">
        <v>132</v>
      </c>
      <c r="B7" s="1371"/>
      <c r="C7" s="1371"/>
      <c r="D7" s="1371"/>
    </row>
    <row r="8" spans="1:4" x14ac:dyDescent="0.35">
      <c r="A8" s="1372" t="s">
        <v>517</v>
      </c>
      <c r="B8" s="1372"/>
      <c r="C8" s="1372"/>
      <c r="D8" s="1372"/>
    </row>
    <row r="9" spans="1:4" ht="15.5" x14ac:dyDescent="0.35">
      <c r="A9" s="1373"/>
      <c r="B9" s="1373"/>
      <c r="C9" s="776"/>
      <c r="D9" s="777"/>
    </row>
    <row r="10" spans="1:4" ht="15" hidden="1" customHeight="1" x14ac:dyDescent="0.35">
      <c r="A10" s="778" t="s">
        <v>230</v>
      </c>
      <c r="B10" s="779"/>
      <c r="C10" s="776"/>
      <c r="D10" s="777"/>
    </row>
    <row r="11" spans="1:4" ht="15" hidden="1" customHeight="1" x14ac:dyDescent="0.35">
      <c r="A11" s="778" t="s">
        <v>174</v>
      </c>
      <c r="B11" s="779"/>
      <c r="C11" s="776"/>
      <c r="D11" s="777"/>
    </row>
    <row r="12" spans="1:4" ht="15" hidden="1" customHeight="1" x14ac:dyDescent="0.35">
      <c r="A12" s="778" t="s">
        <v>175</v>
      </c>
      <c r="B12" s="779"/>
      <c r="C12" s="776"/>
      <c r="D12" s="777"/>
    </row>
    <row r="13" spans="1:4" ht="15" hidden="1" customHeight="1" x14ac:dyDescent="0.35">
      <c r="A13" s="778" t="s">
        <v>3</v>
      </c>
      <c r="B13" s="779"/>
      <c r="C13" s="776"/>
      <c r="D13" s="777"/>
    </row>
    <row r="14" spans="1:4" ht="15" hidden="1" customHeight="1" x14ac:dyDescent="0.35">
      <c r="A14" s="778" t="s">
        <v>62</v>
      </c>
      <c r="B14" s="779"/>
      <c r="C14" s="776"/>
      <c r="D14" s="777"/>
    </row>
    <row r="15" spans="1:4" ht="15" hidden="1" customHeight="1" x14ac:dyDescent="0.35">
      <c r="A15" s="778" t="s">
        <v>50</v>
      </c>
      <c r="B15" s="779"/>
      <c r="C15" s="776"/>
      <c r="D15" s="777"/>
    </row>
    <row r="16" spans="1:4" x14ac:dyDescent="0.35">
      <c r="A16" s="780"/>
      <c r="B16" s="781"/>
      <c r="C16" s="1378" t="s">
        <v>335</v>
      </c>
      <c r="D16" s="1366" t="s">
        <v>514</v>
      </c>
    </row>
    <row r="17" spans="1:4" ht="15" thickBot="1" x14ac:dyDescent="0.4">
      <c r="A17" s="776"/>
      <c r="B17" s="779"/>
      <c r="C17" s="1379"/>
      <c r="D17" s="1367"/>
    </row>
    <row r="18" spans="1:4" ht="15" thickBot="1" x14ac:dyDescent="0.4">
      <c r="A18" s="1381" t="s">
        <v>20</v>
      </c>
      <c r="B18" s="1382"/>
      <c r="C18" s="1380"/>
      <c r="D18" s="1368"/>
    </row>
    <row r="19" spans="1:4" ht="50.25" customHeight="1" thickBot="1" x14ac:dyDescent="0.4">
      <c r="A19" s="782">
        <v>1</v>
      </c>
      <c r="B19" s="783" t="s">
        <v>130</v>
      </c>
      <c r="C19" s="784" t="s">
        <v>350</v>
      </c>
      <c r="D19" s="785">
        <v>2</v>
      </c>
    </row>
    <row r="20" spans="1:4" x14ac:dyDescent="0.35">
      <c r="A20" s="1374">
        <v>2</v>
      </c>
      <c r="B20" s="1376" t="s">
        <v>13</v>
      </c>
      <c r="C20" s="1342" t="s">
        <v>351</v>
      </c>
      <c r="D20" s="1339" t="s">
        <v>288</v>
      </c>
    </row>
    <row r="21" spans="1:4" x14ac:dyDescent="0.35">
      <c r="A21" s="1374"/>
      <c r="B21" s="1376"/>
      <c r="C21" s="1342"/>
      <c r="D21" s="1339"/>
    </row>
    <row r="22" spans="1:4" ht="7.5" customHeight="1" thickBot="1" x14ac:dyDescent="0.4">
      <c r="A22" s="1375"/>
      <c r="B22" s="1377"/>
      <c r="C22" s="1342"/>
      <c r="D22" s="1339"/>
    </row>
    <row r="23" spans="1:4" x14ac:dyDescent="0.35">
      <c r="A23" s="1389">
        <v>3</v>
      </c>
      <c r="B23" s="1387" t="s">
        <v>131</v>
      </c>
      <c r="C23" s="1342" t="s">
        <v>352</v>
      </c>
      <c r="D23" s="1339">
        <v>3</v>
      </c>
    </row>
    <row r="24" spans="1:4" x14ac:dyDescent="0.35">
      <c r="A24" s="1390"/>
      <c r="B24" s="1387"/>
      <c r="C24" s="1342"/>
      <c r="D24" s="1339"/>
    </row>
    <row r="25" spans="1:4" ht="15" thickBot="1" x14ac:dyDescent="0.4">
      <c r="A25" s="1391"/>
      <c r="B25" s="1388"/>
      <c r="C25" s="1342"/>
      <c r="D25" s="1339"/>
    </row>
    <row r="26" spans="1:4" x14ac:dyDescent="0.35">
      <c r="A26" s="1383">
        <v>4</v>
      </c>
      <c r="B26" s="1386" t="s">
        <v>770</v>
      </c>
      <c r="C26" s="1336" t="s">
        <v>337</v>
      </c>
      <c r="D26" s="1339">
        <v>4</v>
      </c>
    </row>
    <row r="27" spans="1:4" x14ac:dyDescent="0.35">
      <c r="A27" s="1384"/>
      <c r="B27" s="1387"/>
      <c r="C27" s="1337"/>
      <c r="D27" s="1339"/>
    </row>
    <row r="28" spans="1:4" ht="3.75" customHeight="1" thickBot="1" x14ac:dyDescent="0.4">
      <c r="A28" s="1385"/>
      <c r="B28" s="1388"/>
      <c r="C28" s="1338"/>
      <c r="D28" s="1339"/>
    </row>
    <row r="29" spans="1:4" x14ac:dyDescent="0.35">
      <c r="A29" s="1383">
        <v>5</v>
      </c>
      <c r="B29" s="1386" t="s">
        <v>769</v>
      </c>
      <c r="C29" s="1342" t="s">
        <v>771</v>
      </c>
      <c r="D29" s="1339">
        <v>4</v>
      </c>
    </row>
    <row r="30" spans="1:4" x14ac:dyDescent="0.35">
      <c r="A30" s="1384"/>
      <c r="B30" s="1387"/>
      <c r="C30" s="1342"/>
      <c r="D30" s="1339"/>
    </row>
    <row r="31" spans="1:4" ht="9" customHeight="1" thickBot="1" x14ac:dyDescent="0.4">
      <c r="A31" s="1385"/>
      <c r="B31" s="1388"/>
      <c r="C31" s="1342"/>
      <c r="D31" s="1339"/>
    </row>
    <row r="32" spans="1:4" x14ac:dyDescent="0.35">
      <c r="A32" s="1383">
        <v>6</v>
      </c>
      <c r="B32" s="1386" t="s">
        <v>227</v>
      </c>
      <c r="C32" s="1482" t="s">
        <v>338</v>
      </c>
      <c r="D32" s="1339">
        <v>4</v>
      </c>
    </row>
    <row r="33" spans="1:4" x14ac:dyDescent="0.35">
      <c r="A33" s="1384"/>
      <c r="B33" s="1387"/>
      <c r="C33" s="1483"/>
      <c r="D33" s="1339"/>
    </row>
    <row r="34" spans="1:4" ht="10.5" customHeight="1" thickBot="1" x14ac:dyDescent="0.4">
      <c r="A34" s="1385"/>
      <c r="B34" s="1388"/>
      <c r="C34" s="1484"/>
      <c r="D34" s="1339"/>
    </row>
    <row r="35" spans="1:4" x14ac:dyDescent="0.35">
      <c r="A35" s="1383">
        <v>7</v>
      </c>
      <c r="B35" s="1386" t="s">
        <v>229</v>
      </c>
      <c r="C35" s="1342" t="s">
        <v>343</v>
      </c>
      <c r="D35" s="1339" t="s">
        <v>288</v>
      </c>
    </row>
    <row r="36" spans="1:4" x14ac:dyDescent="0.35">
      <c r="A36" s="1384"/>
      <c r="B36" s="1387"/>
      <c r="C36" s="1342"/>
      <c r="D36" s="1339"/>
    </row>
    <row r="37" spans="1:4" ht="15" thickBot="1" x14ac:dyDescent="0.4">
      <c r="A37" s="1385"/>
      <c r="B37" s="1388"/>
      <c r="C37" s="1342"/>
      <c r="D37" s="1339"/>
    </row>
    <row r="38" spans="1:4" x14ac:dyDescent="0.35">
      <c r="A38" s="1383">
        <v>8</v>
      </c>
      <c r="B38" s="1386" t="s">
        <v>228</v>
      </c>
      <c r="C38" s="1342" t="s">
        <v>344</v>
      </c>
      <c r="D38" s="1339">
        <v>4</v>
      </c>
    </row>
    <row r="39" spans="1:4" ht="33.75" customHeight="1" thickBot="1" x14ac:dyDescent="0.4">
      <c r="A39" s="1385"/>
      <c r="B39" s="1388"/>
      <c r="C39" s="1342"/>
      <c r="D39" s="1339"/>
    </row>
    <row r="40" spans="1:4" x14ac:dyDescent="0.35">
      <c r="A40" s="1479">
        <v>9</v>
      </c>
      <c r="B40" s="1386" t="s">
        <v>135</v>
      </c>
      <c r="C40" s="1342" t="s">
        <v>373</v>
      </c>
      <c r="D40" s="1339">
        <v>2</v>
      </c>
    </row>
    <row r="41" spans="1:4" x14ac:dyDescent="0.35">
      <c r="A41" s="1480"/>
      <c r="B41" s="1387"/>
      <c r="C41" s="1342"/>
      <c r="D41" s="1339"/>
    </row>
    <row r="42" spans="1:4" ht="40.5" customHeight="1" thickBot="1" x14ac:dyDescent="0.4">
      <c r="A42" s="1481"/>
      <c r="B42" s="1388"/>
      <c r="C42" s="1342"/>
      <c r="D42" s="1339"/>
    </row>
    <row r="43" spans="1:4" x14ac:dyDescent="0.35">
      <c r="A43" s="1383">
        <v>10</v>
      </c>
      <c r="B43" s="1386" t="s">
        <v>133</v>
      </c>
      <c r="C43" s="1342" t="s">
        <v>339</v>
      </c>
      <c r="D43" s="1339">
        <v>2</v>
      </c>
    </row>
    <row r="44" spans="1:4" x14ac:dyDescent="0.35">
      <c r="A44" s="1384"/>
      <c r="B44" s="1387"/>
      <c r="C44" s="1342"/>
      <c r="D44" s="1339"/>
    </row>
    <row r="45" spans="1:4" ht="15" thickBot="1" x14ac:dyDescent="0.4">
      <c r="A45" s="1385"/>
      <c r="B45" s="1388"/>
      <c r="C45" s="1342"/>
      <c r="D45" s="1339"/>
    </row>
    <row r="46" spans="1:4" x14ac:dyDescent="0.35">
      <c r="A46" s="1383">
        <v>11</v>
      </c>
      <c r="B46" s="1386" t="s">
        <v>16</v>
      </c>
      <c r="C46" s="1342" t="s">
        <v>356</v>
      </c>
      <c r="D46" s="1339" t="s">
        <v>288</v>
      </c>
    </row>
    <row r="47" spans="1:4" x14ac:dyDescent="0.35">
      <c r="A47" s="1384"/>
      <c r="B47" s="1387"/>
      <c r="C47" s="1342"/>
      <c r="D47" s="1339"/>
    </row>
    <row r="48" spans="1:4" ht="15" thickBot="1" x14ac:dyDescent="0.4">
      <c r="A48" s="1384"/>
      <c r="B48" s="1387"/>
      <c r="C48" s="1336"/>
      <c r="D48" s="1410"/>
    </row>
    <row r="49" spans="1:4" ht="37.5" customHeight="1" thickBot="1" x14ac:dyDescent="0.4">
      <c r="A49" s="788">
        <v>11</v>
      </c>
      <c r="B49" s="789" t="s">
        <v>791</v>
      </c>
      <c r="C49" s="790" t="s">
        <v>798</v>
      </c>
      <c r="D49" s="791">
        <v>2</v>
      </c>
    </row>
    <row r="50" spans="1:4" ht="37.5" customHeight="1" thickBot="1" x14ac:dyDescent="0.4">
      <c r="A50" s="788">
        <v>12</v>
      </c>
      <c r="B50" s="789" t="s">
        <v>799</v>
      </c>
      <c r="C50" s="790" t="s">
        <v>800</v>
      </c>
      <c r="D50" s="791" t="s">
        <v>288</v>
      </c>
    </row>
    <row r="51" spans="1:4" x14ac:dyDescent="0.35">
      <c r="A51" s="1384">
        <v>13</v>
      </c>
      <c r="B51" s="1387" t="s">
        <v>136</v>
      </c>
      <c r="C51" s="1338" t="s">
        <v>374</v>
      </c>
      <c r="D51" s="1454">
        <v>2</v>
      </c>
    </row>
    <row r="52" spans="1:4" x14ac:dyDescent="0.35">
      <c r="A52" s="1384"/>
      <c r="B52" s="1387"/>
      <c r="C52" s="1342"/>
      <c r="D52" s="1339"/>
    </row>
    <row r="53" spans="1:4" ht="15" thickBot="1" x14ac:dyDescent="0.4">
      <c r="A53" s="1385"/>
      <c r="B53" s="1388"/>
      <c r="C53" s="1342"/>
      <c r="D53" s="1339"/>
    </row>
    <row r="54" spans="1:4" x14ac:dyDescent="0.35">
      <c r="A54" s="1383">
        <v>14</v>
      </c>
      <c r="B54" s="1386" t="s">
        <v>140</v>
      </c>
      <c r="C54" s="1342" t="s">
        <v>372</v>
      </c>
      <c r="D54" s="1339">
        <v>2</v>
      </c>
    </row>
    <row r="55" spans="1:4" x14ac:dyDescent="0.35">
      <c r="A55" s="1384"/>
      <c r="B55" s="1387"/>
      <c r="C55" s="1342"/>
      <c r="D55" s="1339"/>
    </row>
    <row r="56" spans="1:4" ht="15" thickBot="1" x14ac:dyDescent="0.4">
      <c r="A56" s="1385"/>
      <c r="B56" s="1388"/>
      <c r="C56" s="1342"/>
      <c r="D56" s="1339"/>
    </row>
    <row r="57" spans="1:4" x14ac:dyDescent="0.35">
      <c r="A57" s="1383">
        <v>15</v>
      </c>
      <c r="B57" s="1476" t="s">
        <v>109</v>
      </c>
      <c r="C57" s="1342" t="s">
        <v>345</v>
      </c>
      <c r="D57" s="1339" t="s">
        <v>288</v>
      </c>
    </row>
    <row r="58" spans="1:4" x14ac:dyDescent="0.35">
      <c r="A58" s="1384"/>
      <c r="B58" s="1477"/>
      <c r="C58" s="1342"/>
      <c r="D58" s="1339"/>
    </row>
    <row r="59" spans="1:4" ht="15" thickBot="1" x14ac:dyDescent="0.4">
      <c r="A59" s="1385"/>
      <c r="B59" s="1478"/>
      <c r="C59" s="1342"/>
      <c r="D59" s="1339"/>
    </row>
    <row r="60" spans="1:4" ht="55.5" customHeight="1" x14ac:dyDescent="0.35">
      <c r="A60" s="793">
        <v>16</v>
      </c>
      <c r="B60" s="792" t="s">
        <v>786</v>
      </c>
      <c r="C60" s="784" t="s">
        <v>801</v>
      </c>
      <c r="D60" s="785">
        <v>2</v>
      </c>
    </row>
    <row r="61" spans="1:4" ht="55.5" customHeight="1" thickBot="1" x14ac:dyDescent="0.4">
      <c r="A61" s="793">
        <v>17</v>
      </c>
      <c r="B61" s="792" t="s">
        <v>787</v>
      </c>
      <c r="C61" s="784" t="s">
        <v>802</v>
      </c>
      <c r="D61" s="785" t="s">
        <v>288</v>
      </c>
    </row>
    <row r="62" spans="1:4" x14ac:dyDescent="0.35">
      <c r="A62" s="1383">
        <v>18</v>
      </c>
      <c r="B62" s="1476" t="s">
        <v>171</v>
      </c>
      <c r="C62" s="1342" t="s">
        <v>346</v>
      </c>
      <c r="D62" s="1339" t="s">
        <v>288</v>
      </c>
    </row>
    <row r="63" spans="1:4" x14ac:dyDescent="0.35">
      <c r="A63" s="1384"/>
      <c r="B63" s="1477"/>
      <c r="C63" s="1342"/>
      <c r="D63" s="1339"/>
    </row>
    <row r="64" spans="1:4" ht="15" thickBot="1" x14ac:dyDescent="0.4">
      <c r="A64" s="1385"/>
      <c r="B64" s="1478"/>
      <c r="C64" s="1342"/>
      <c r="D64" s="1339"/>
    </row>
    <row r="65" spans="1:4" x14ac:dyDescent="0.35">
      <c r="A65" s="1383">
        <v>19</v>
      </c>
      <c r="B65" s="1476" t="s">
        <v>170</v>
      </c>
      <c r="C65" s="1342" t="s">
        <v>357</v>
      </c>
      <c r="D65" s="1339" t="s">
        <v>288</v>
      </c>
    </row>
    <row r="66" spans="1:4" x14ac:dyDescent="0.35">
      <c r="A66" s="1384"/>
      <c r="B66" s="1477"/>
      <c r="C66" s="1342"/>
      <c r="D66" s="1339"/>
    </row>
    <row r="67" spans="1:4" ht="15" thickBot="1" x14ac:dyDescent="0.4">
      <c r="A67" s="1384"/>
      <c r="B67" s="1477"/>
      <c r="C67" s="1342"/>
      <c r="D67" s="1339"/>
    </row>
    <row r="68" spans="1:4" ht="15" customHeight="1" x14ac:dyDescent="0.35">
      <c r="A68" s="1383">
        <v>20</v>
      </c>
      <c r="B68" s="1473" t="s">
        <v>51</v>
      </c>
      <c r="C68" s="1342" t="s">
        <v>340</v>
      </c>
      <c r="D68" s="1339" t="s">
        <v>288</v>
      </c>
    </row>
    <row r="69" spans="1:4" x14ac:dyDescent="0.35">
      <c r="A69" s="1384"/>
      <c r="B69" s="1474"/>
      <c r="C69" s="1342"/>
      <c r="D69" s="1339"/>
    </row>
    <row r="70" spans="1:4" ht="15" customHeight="1" thickBot="1" x14ac:dyDescent="0.4">
      <c r="A70" s="1384"/>
      <c r="B70" s="1474"/>
      <c r="C70" s="1342"/>
      <c r="D70" s="1339"/>
    </row>
    <row r="71" spans="1:4" ht="15.75" hidden="1" customHeight="1" thickBot="1" x14ac:dyDescent="0.4">
      <c r="A71" s="1384"/>
      <c r="B71" s="1474"/>
      <c r="C71" s="1342"/>
      <c r="D71" s="1339"/>
    </row>
    <row r="72" spans="1:4" ht="15.75" hidden="1" customHeight="1" thickBot="1" x14ac:dyDescent="0.4">
      <c r="A72" s="1384"/>
      <c r="B72" s="1474"/>
      <c r="C72" s="1342"/>
      <c r="D72" s="1339"/>
    </row>
    <row r="73" spans="1:4" ht="15.75" hidden="1" customHeight="1" thickBot="1" x14ac:dyDescent="0.4">
      <c r="A73" s="1384"/>
      <c r="B73" s="1474"/>
      <c r="C73" s="1342"/>
      <c r="D73" s="1339"/>
    </row>
    <row r="74" spans="1:4" ht="15.75" hidden="1" customHeight="1" thickBot="1" x14ac:dyDescent="0.4">
      <c r="A74" s="1384"/>
      <c r="B74" s="1474"/>
      <c r="C74" s="1342"/>
      <c r="D74" s="1339"/>
    </row>
    <row r="75" spans="1:4" ht="15.75" hidden="1" customHeight="1" thickBot="1" x14ac:dyDescent="0.4">
      <c r="A75" s="1384"/>
      <c r="B75" s="1474"/>
      <c r="C75" s="1342"/>
      <c r="D75" s="1339"/>
    </row>
    <row r="76" spans="1:4" ht="15.75" hidden="1" customHeight="1" thickBot="1" x14ac:dyDescent="0.4">
      <c r="A76" s="1384"/>
      <c r="B76" s="1474"/>
      <c r="C76" s="1342"/>
      <c r="D76" s="1339"/>
    </row>
    <row r="77" spans="1:4" ht="15.75" hidden="1" customHeight="1" thickBot="1" x14ac:dyDescent="0.4">
      <c r="A77" s="1384"/>
      <c r="B77" s="1474"/>
      <c r="C77" s="1342"/>
      <c r="D77" s="1339"/>
    </row>
    <row r="78" spans="1:4" ht="15.75" hidden="1" customHeight="1" thickBot="1" x14ac:dyDescent="0.4">
      <c r="A78" s="1384"/>
      <c r="B78" s="1474"/>
      <c r="C78" s="1342"/>
      <c r="D78" s="1339"/>
    </row>
    <row r="79" spans="1:4" ht="15.75" hidden="1" customHeight="1" thickBot="1" x14ac:dyDescent="0.4">
      <c r="A79" s="1384"/>
      <c r="B79" s="1474"/>
      <c r="C79" s="1342"/>
      <c r="D79" s="1339"/>
    </row>
    <row r="80" spans="1:4" ht="15.75" hidden="1" customHeight="1" thickBot="1" x14ac:dyDescent="0.4">
      <c r="A80" s="1384"/>
      <c r="B80" s="1474"/>
      <c r="C80" s="1342"/>
      <c r="D80" s="1339"/>
    </row>
    <row r="81" spans="1:4" ht="15.75" hidden="1" customHeight="1" thickBot="1" x14ac:dyDescent="0.4">
      <c r="A81" s="1384"/>
      <c r="B81" s="1474"/>
      <c r="C81" s="1342"/>
      <c r="D81" s="1339"/>
    </row>
    <row r="82" spans="1:4" ht="15.75" hidden="1" customHeight="1" thickBot="1" x14ac:dyDescent="0.4">
      <c r="A82" s="1385"/>
      <c r="B82" s="1475"/>
      <c r="C82" s="1342"/>
      <c r="D82" s="1339"/>
    </row>
    <row r="83" spans="1:4" ht="15" customHeight="1" x14ac:dyDescent="0.35">
      <c r="A83" s="1465">
        <v>21</v>
      </c>
      <c r="B83" s="1386" t="s">
        <v>117</v>
      </c>
      <c r="C83" s="1350" t="s">
        <v>341</v>
      </c>
      <c r="D83" s="1339">
        <v>2</v>
      </c>
    </row>
    <row r="84" spans="1:4" ht="43.5" customHeight="1" thickBot="1" x14ac:dyDescent="0.4">
      <c r="A84" s="1467"/>
      <c r="B84" s="1388"/>
      <c r="C84" s="1350"/>
      <c r="D84" s="1339"/>
    </row>
    <row r="85" spans="1:4" s="796" customFormat="1" ht="21.5" thickBot="1" x14ac:dyDescent="0.4">
      <c r="A85" s="1455" t="s">
        <v>21</v>
      </c>
      <c r="B85" s="1456"/>
      <c r="C85" s="794"/>
      <c r="D85" s="795"/>
    </row>
    <row r="86" spans="1:4" ht="35.25" customHeight="1" thickBot="1" x14ac:dyDescent="0.4">
      <c r="A86" s="1383">
        <v>19</v>
      </c>
      <c r="B86" s="797" t="s">
        <v>141</v>
      </c>
      <c r="C86" s="1342" t="s">
        <v>353</v>
      </c>
      <c r="D86" s="1449" t="s">
        <v>288</v>
      </c>
    </row>
    <row r="87" spans="1:4" x14ac:dyDescent="0.35">
      <c r="A87" s="1384"/>
      <c r="B87" s="1457" t="s">
        <v>14</v>
      </c>
      <c r="C87" s="1342"/>
      <c r="D87" s="1449"/>
    </row>
    <row r="88" spans="1:4" ht="6" customHeight="1" thickBot="1" x14ac:dyDescent="0.4">
      <c r="A88" s="1384"/>
      <c r="B88" s="1458"/>
      <c r="C88" s="1342"/>
      <c r="D88" s="1449"/>
    </row>
    <row r="89" spans="1:4" ht="15.75" hidden="1" customHeight="1" thickBot="1" x14ac:dyDescent="0.4">
      <c r="A89" s="1384"/>
      <c r="B89" s="1458"/>
      <c r="C89" s="1342"/>
      <c r="D89" s="1449"/>
    </row>
    <row r="90" spans="1:4" ht="15.75" hidden="1" customHeight="1" thickBot="1" x14ac:dyDescent="0.4">
      <c r="A90" s="1384"/>
      <c r="B90" s="1458"/>
      <c r="C90" s="1342"/>
      <c r="D90" s="1449"/>
    </row>
    <row r="91" spans="1:4" ht="15.75" hidden="1" customHeight="1" thickBot="1" x14ac:dyDescent="0.4">
      <c r="A91" s="1384"/>
      <c r="B91" s="1458"/>
      <c r="C91" s="1342"/>
      <c r="D91" s="1449"/>
    </row>
    <row r="92" spans="1:4" ht="15.75" hidden="1" customHeight="1" thickBot="1" x14ac:dyDescent="0.4">
      <c r="A92" s="1384"/>
      <c r="B92" s="1458"/>
      <c r="C92" s="1342"/>
      <c r="D92" s="1449"/>
    </row>
    <row r="93" spans="1:4" ht="15.75" hidden="1" customHeight="1" thickBot="1" x14ac:dyDescent="0.4">
      <c r="A93" s="1384"/>
      <c r="B93" s="1459"/>
      <c r="C93" s="1342"/>
      <c r="D93" s="1449"/>
    </row>
    <row r="94" spans="1:4" ht="15.75" hidden="1" customHeight="1" thickBot="1" x14ac:dyDescent="0.4">
      <c r="A94" s="1384"/>
      <c r="B94" s="1460" t="s">
        <v>39</v>
      </c>
      <c r="C94" s="1342"/>
      <c r="D94" s="1449"/>
    </row>
    <row r="95" spans="1:4" ht="2.25" hidden="1" customHeight="1" thickBot="1" x14ac:dyDescent="0.4">
      <c r="A95" s="1384"/>
      <c r="B95" s="1460"/>
      <c r="C95" s="1342"/>
      <c r="D95" s="1449"/>
    </row>
    <row r="96" spans="1:4" ht="15.75" hidden="1" customHeight="1" thickBot="1" x14ac:dyDescent="0.4">
      <c r="A96" s="1384"/>
      <c r="B96" s="1460"/>
      <c r="C96" s="1342"/>
      <c r="D96" s="1449"/>
    </row>
    <row r="97" spans="1:4" ht="15.75" hidden="1" customHeight="1" thickBot="1" x14ac:dyDescent="0.4">
      <c r="A97" s="1384"/>
      <c r="B97" s="1460"/>
      <c r="C97" s="1342"/>
      <c r="D97" s="1449"/>
    </row>
    <row r="98" spans="1:4" ht="15.75" hidden="1" customHeight="1" thickBot="1" x14ac:dyDescent="0.4">
      <c r="A98" s="1384"/>
      <c r="B98" s="1461"/>
      <c r="C98" s="1342"/>
      <c r="D98" s="1449"/>
    </row>
    <row r="99" spans="1:4" x14ac:dyDescent="0.35">
      <c r="A99" s="1384"/>
      <c r="B99" s="1457" t="s">
        <v>76</v>
      </c>
      <c r="C99" s="1342" t="s">
        <v>342</v>
      </c>
      <c r="D99" s="1449"/>
    </row>
    <row r="100" spans="1:4" ht="27.75" customHeight="1" thickBot="1" x14ac:dyDescent="0.4">
      <c r="A100" s="1384"/>
      <c r="B100" s="1458"/>
      <c r="C100" s="1342"/>
      <c r="D100" s="1449"/>
    </row>
    <row r="101" spans="1:4" ht="15.75" hidden="1" customHeight="1" thickBot="1" x14ac:dyDescent="0.4">
      <c r="A101" s="1385"/>
      <c r="B101" s="1459"/>
      <c r="C101" s="1342"/>
      <c r="D101" s="1449"/>
    </row>
    <row r="102" spans="1:4" ht="45" customHeight="1" thickBot="1" x14ac:dyDescent="0.4">
      <c r="A102" s="798">
        <v>20</v>
      </c>
      <c r="B102" s="786" t="s">
        <v>142</v>
      </c>
      <c r="C102" s="790" t="s">
        <v>354</v>
      </c>
      <c r="D102" s="799" t="s">
        <v>288</v>
      </c>
    </row>
    <row r="103" spans="1:4" ht="37.5" customHeight="1" x14ac:dyDescent="0.35">
      <c r="A103" s="1468">
        <v>21</v>
      </c>
      <c r="B103" s="800" t="s">
        <v>781</v>
      </c>
      <c r="C103" s="1350" t="s">
        <v>347</v>
      </c>
      <c r="D103" s="1449" t="s">
        <v>288</v>
      </c>
    </row>
    <row r="104" spans="1:4" ht="15.75" hidden="1" customHeight="1" thickBot="1" x14ac:dyDescent="0.4">
      <c r="A104" s="1468"/>
      <c r="B104" s="1472"/>
      <c r="C104" s="1350"/>
      <c r="D104" s="1449"/>
    </row>
    <row r="105" spans="1:4" ht="15.75" hidden="1" customHeight="1" thickBot="1" x14ac:dyDescent="0.4">
      <c r="A105" s="1468"/>
      <c r="B105" s="1472"/>
      <c r="C105" s="1350"/>
      <c r="D105" s="1449"/>
    </row>
    <row r="106" spans="1:4" x14ac:dyDescent="0.35">
      <c r="A106" s="1468"/>
      <c r="B106" s="1470" t="s">
        <v>76</v>
      </c>
      <c r="C106" s="1350" t="s">
        <v>348</v>
      </c>
      <c r="D106" s="1449"/>
    </row>
    <row r="107" spans="1:4" x14ac:dyDescent="0.35">
      <c r="A107" s="1468"/>
      <c r="B107" s="1470"/>
      <c r="C107" s="1350"/>
      <c r="D107" s="1449"/>
    </row>
    <row r="108" spans="1:4" ht="36" customHeight="1" thickBot="1" x14ac:dyDescent="0.4">
      <c r="A108" s="1469"/>
      <c r="B108" s="1471"/>
      <c r="C108" s="1350"/>
      <c r="D108" s="1449"/>
    </row>
    <row r="109" spans="1:4" x14ac:dyDescent="0.35">
      <c r="A109" s="1465">
        <v>22</v>
      </c>
      <c r="B109" s="1386" t="s">
        <v>151</v>
      </c>
      <c r="C109" s="1440" t="s">
        <v>355</v>
      </c>
      <c r="D109" s="1449" t="s">
        <v>288</v>
      </c>
    </row>
    <row r="110" spans="1:4" x14ac:dyDescent="0.35">
      <c r="A110" s="1466"/>
      <c r="B110" s="1387"/>
      <c r="C110" s="1441"/>
      <c r="D110" s="1449"/>
    </row>
    <row r="111" spans="1:4" x14ac:dyDescent="0.35">
      <c r="A111" s="1466"/>
      <c r="B111" s="1387"/>
      <c r="C111" s="1441"/>
      <c r="D111" s="1449"/>
    </row>
    <row r="112" spans="1:4" x14ac:dyDescent="0.35">
      <c r="A112" s="1466"/>
      <c r="B112" s="1387"/>
      <c r="C112" s="1441"/>
      <c r="D112" s="1449"/>
    </row>
    <row r="113" spans="1:4" ht="42.75" customHeight="1" thickBot="1" x14ac:dyDescent="0.4">
      <c r="A113" s="1467"/>
      <c r="B113" s="1388"/>
      <c r="C113" s="1442"/>
      <c r="D113" s="1449"/>
    </row>
    <row r="114" spans="1:4" x14ac:dyDescent="0.35">
      <c r="A114" s="1465">
        <v>23</v>
      </c>
      <c r="B114" s="1473" t="s">
        <v>152</v>
      </c>
      <c r="C114" s="1350" t="s">
        <v>349</v>
      </c>
      <c r="D114" s="1450" t="s">
        <v>288</v>
      </c>
    </row>
    <row r="115" spans="1:4" x14ac:dyDescent="0.35">
      <c r="A115" s="1466"/>
      <c r="B115" s="1474"/>
      <c r="C115" s="1350"/>
      <c r="D115" s="1450"/>
    </row>
    <row r="116" spans="1:4" ht="41.25" customHeight="1" thickBot="1" x14ac:dyDescent="0.4">
      <c r="A116" s="1467"/>
      <c r="B116" s="1475"/>
      <c r="C116" s="1350"/>
      <c r="D116" s="1450"/>
    </row>
    <row r="117" spans="1:4" ht="15" customHeight="1" x14ac:dyDescent="0.35">
      <c r="A117" s="1462">
        <v>24</v>
      </c>
      <c r="B117" s="801" t="s">
        <v>144</v>
      </c>
      <c r="C117" s="1350" t="s">
        <v>803</v>
      </c>
      <c r="D117" s="1339">
        <v>3</v>
      </c>
    </row>
    <row r="118" spans="1:4" x14ac:dyDescent="0.35">
      <c r="A118" s="1463"/>
      <c r="B118" s="802" t="s">
        <v>796</v>
      </c>
      <c r="C118" s="1350"/>
      <c r="D118" s="1339"/>
    </row>
    <row r="119" spans="1:4" ht="24.75" customHeight="1" thickBot="1" x14ac:dyDescent="0.4">
      <c r="A119" s="1464"/>
      <c r="B119" s="803" t="s">
        <v>286</v>
      </c>
      <c r="C119" s="1350"/>
      <c r="D119" s="1339"/>
    </row>
    <row r="120" spans="1:4" x14ac:dyDescent="0.35">
      <c r="A120" s="1437">
        <v>25</v>
      </c>
      <c r="B120" s="1386" t="s">
        <v>153</v>
      </c>
      <c r="C120" s="1350" t="s">
        <v>804</v>
      </c>
      <c r="D120" s="1339"/>
    </row>
    <row r="121" spans="1:4" ht="31.5" customHeight="1" thickBot="1" x14ac:dyDescent="0.4">
      <c r="A121" s="1438"/>
      <c r="B121" s="1388"/>
      <c r="C121" s="1350"/>
      <c r="D121" s="1339"/>
    </row>
    <row r="122" spans="1:4" x14ac:dyDescent="0.35">
      <c r="A122" s="1438"/>
      <c r="B122" s="804" t="s">
        <v>796</v>
      </c>
      <c r="C122" s="1350"/>
      <c r="D122" s="1339"/>
    </row>
    <row r="123" spans="1:4" ht="15" thickBot="1" x14ac:dyDescent="0.4">
      <c r="A123" s="1439"/>
      <c r="B123" s="803" t="s">
        <v>286</v>
      </c>
      <c r="C123" s="1350"/>
      <c r="D123" s="1339"/>
    </row>
    <row r="124" spans="1:4" ht="59.25" customHeight="1" thickBot="1" x14ac:dyDescent="0.4">
      <c r="A124" s="798">
        <v>26</v>
      </c>
      <c r="B124" s="805" t="s">
        <v>160</v>
      </c>
      <c r="C124" s="806" t="s">
        <v>358</v>
      </c>
      <c r="D124" s="785" t="s">
        <v>288</v>
      </c>
    </row>
    <row r="125" spans="1:4" x14ac:dyDescent="0.35">
      <c r="A125" s="1383">
        <v>27</v>
      </c>
      <c r="B125" s="1446" t="s">
        <v>56</v>
      </c>
      <c r="C125" s="1342" t="s">
        <v>359</v>
      </c>
      <c r="D125" s="1339">
        <v>3</v>
      </c>
    </row>
    <row r="126" spans="1:4" x14ac:dyDescent="0.35">
      <c r="A126" s="1384"/>
      <c r="B126" s="1447"/>
      <c r="C126" s="1342"/>
      <c r="D126" s="1339"/>
    </row>
    <row r="127" spans="1:4" ht="15" thickBot="1" x14ac:dyDescent="0.4">
      <c r="A127" s="1385"/>
      <c r="B127" s="1448"/>
      <c r="C127" s="1342"/>
      <c r="D127" s="1339"/>
    </row>
    <row r="128" spans="1:4" x14ac:dyDescent="0.35">
      <c r="A128" s="1383">
        <v>28</v>
      </c>
      <c r="B128" s="1386" t="s">
        <v>134</v>
      </c>
      <c r="C128" s="1342"/>
      <c r="D128" s="1339">
        <v>3</v>
      </c>
    </row>
    <row r="129" spans="1:4" ht="6" customHeight="1" thickBot="1" x14ac:dyDescent="0.4">
      <c r="A129" s="1384"/>
      <c r="B129" s="1387"/>
      <c r="C129" s="1342"/>
      <c r="D129" s="1339"/>
    </row>
    <row r="130" spans="1:4" ht="15.75" hidden="1" customHeight="1" thickBot="1" x14ac:dyDescent="0.4">
      <c r="A130" s="1385"/>
      <c r="B130" s="1388"/>
      <c r="C130" s="1342"/>
      <c r="D130" s="1339"/>
    </row>
    <row r="131" spans="1:4" x14ac:dyDescent="0.35">
      <c r="A131" s="807">
        <v>29</v>
      </c>
      <c r="B131" s="1353" t="s">
        <v>222</v>
      </c>
      <c r="C131" s="1350" t="s">
        <v>360</v>
      </c>
      <c r="D131" s="1339" t="s">
        <v>288</v>
      </c>
    </row>
    <row r="132" spans="1:4" x14ac:dyDescent="0.35">
      <c r="A132" s="808"/>
      <c r="B132" s="1354"/>
      <c r="C132" s="1350"/>
      <c r="D132" s="1339"/>
    </row>
    <row r="133" spans="1:4" x14ac:dyDescent="0.35">
      <c r="A133" s="809"/>
      <c r="B133" s="1351" t="s">
        <v>4</v>
      </c>
      <c r="C133" s="1350"/>
      <c r="D133" s="1339"/>
    </row>
    <row r="134" spans="1:4" x14ac:dyDescent="0.35">
      <c r="A134" s="809"/>
      <c r="B134" s="1351"/>
      <c r="C134" s="1350"/>
      <c r="D134" s="1339"/>
    </row>
    <row r="135" spans="1:4" ht="32.25" customHeight="1" thickBot="1" x14ac:dyDescent="0.4">
      <c r="A135" s="809"/>
      <c r="B135" s="1351"/>
      <c r="C135" s="1350"/>
      <c r="D135" s="1339"/>
    </row>
    <row r="136" spans="1:4" ht="15" hidden="1" customHeight="1" x14ac:dyDescent="0.35">
      <c r="A136" s="809"/>
      <c r="B136" s="1351"/>
      <c r="C136" s="1350"/>
      <c r="D136" s="1339"/>
    </row>
    <row r="137" spans="1:4" ht="15" hidden="1" customHeight="1" x14ac:dyDescent="0.35">
      <c r="A137" s="809"/>
      <c r="B137" s="1351"/>
      <c r="C137" s="1350"/>
      <c r="D137" s="1339"/>
    </row>
    <row r="138" spans="1:4" ht="15.75" hidden="1" customHeight="1" thickBot="1" x14ac:dyDescent="0.4">
      <c r="A138" s="809"/>
      <c r="B138" s="1351"/>
      <c r="C138" s="1350"/>
      <c r="D138" s="1339"/>
    </row>
    <row r="139" spans="1:4" ht="15" hidden="1" customHeight="1" x14ac:dyDescent="0.35">
      <c r="A139" s="809"/>
      <c r="B139" s="1351"/>
      <c r="C139" s="1350"/>
      <c r="D139" s="1339"/>
    </row>
    <row r="140" spans="1:4" ht="15" hidden="1" customHeight="1" x14ac:dyDescent="0.35">
      <c r="A140" s="809"/>
      <c r="B140" s="1351"/>
      <c r="C140" s="1350"/>
      <c r="D140" s="1339"/>
    </row>
    <row r="141" spans="1:4" ht="15.75" hidden="1" customHeight="1" thickBot="1" x14ac:dyDescent="0.4">
      <c r="A141" s="809"/>
      <c r="B141" s="1351"/>
      <c r="C141" s="1350"/>
      <c r="D141" s="1339"/>
    </row>
    <row r="142" spans="1:4" ht="15" hidden="1" customHeight="1" x14ac:dyDescent="0.35">
      <c r="A142" s="809"/>
      <c r="B142" s="1351"/>
      <c r="C142" s="1350"/>
      <c r="D142" s="1339"/>
    </row>
    <row r="143" spans="1:4" ht="15" hidden="1" customHeight="1" x14ac:dyDescent="0.35">
      <c r="A143" s="809"/>
      <c r="B143" s="1351"/>
      <c r="C143" s="1350"/>
      <c r="D143" s="1339"/>
    </row>
    <row r="144" spans="1:4" ht="15" hidden="1" customHeight="1" x14ac:dyDescent="0.35">
      <c r="A144" s="810"/>
      <c r="B144" s="1352"/>
      <c r="C144" s="1350"/>
      <c r="D144" s="1339"/>
    </row>
    <row r="145" spans="1:4" x14ac:dyDescent="0.35">
      <c r="A145" s="807">
        <v>29</v>
      </c>
      <c r="B145" s="811" t="s">
        <v>222</v>
      </c>
      <c r="C145" s="1350" t="s">
        <v>361</v>
      </c>
      <c r="D145" s="1339"/>
    </row>
    <row r="146" spans="1:4" x14ac:dyDescent="0.35">
      <c r="A146" s="808"/>
      <c r="B146" s="1351" t="s">
        <v>7</v>
      </c>
      <c r="C146" s="1350"/>
      <c r="D146" s="1339"/>
    </row>
    <row r="147" spans="1:4" x14ac:dyDescent="0.35">
      <c r="A147" s="808"/>
      <c r="B147" s="1351"/>
      <c r="C147" s="1350"/>
      <c r="D147" s="1339"/>
    </row>
    <row r="148" spans="1:4" x14ac:dyDescent="0.35">
      <c r="A148" s="808"/>
      <c r="B148" s="1351"/>
      <c r="C148" s="1350"/>
      <c r="D148" s="1339"/>
    </row>
    <row r="149" spans="1:4" ht="15" customHeight="1" x14ac:dyDescent="0.35">
      <c r="A149" s="808"/>
      <c r="B149" s="1351"/>
      <c r="C149" s="1350"/>
      <c r="D149" s="1339"/>
    </row>
    <row r="150" spans="1:4" ht="15.75" hidden="1" customHeight="1" thickBot="1" x14ac:dyDescent="0.4">
      <c r="A150" s="808"/>
      <c r="B150" s="1351"/>
      <c r="C150" s="1350"/>
      <c r="D150" s="1339"/>
    </row>
    <row r="151" spans="1:4" ht="15.75" hidden="1" customHeight="1" thickBot="1" x14ac:dyDescent="0.4">
      <c r="A151" s="808"/>
      <c r="B151" s="1351"/>
      <c r="C151" s="1350"/>
      <c r="D151" s="1339"/>
    </row>
    <row r="152" spans="1:4" ht="15.75" hidden="1" customHeight="1" thickBot="1" x14ac:dyDescent="0.4">
      <c r="A152" s="808"/>
      <c r="B152" s="1351"/>
      <c r="C152" s="1350"/>
      <c r="D152" s="1339"/>
    </row>
    <row r="153" spans="1:4" ht="15.75" hidden="1" customHeight="1" thickBot="1" x14ac:dyDescent="0.4">
      <c r="A153" s="808"/>
      <c r="B153" s="1351"/>
      <c r="C153" s="1350"/>
      <c r="D153" s="1339"/>
    </row>
    <row r="154" spans="1:4" ht="15.75" hidden="1" customHeight="1" thickBot="1" x14ac:dyDescent="0.4">
      <c r="A154" s="808"/>
      <c r="B154" s="1351"/>
      <c r="C154" s="1350"/>
      <c r="D154" s="1339"/>
    </row>
    <row r="155" spans="1:4" ht="15.75" hidden="1" customHeight="1" thickBot="1" x14ac:dyDescent="0.4">
      <c r="A155" s="808"/>
      <c r="B155" s="1351"/>
      <c r="C155" s="1350"/>
      <c r="D155" s="1339"/>
    </row>
    <row r="156" spans="1:4" ht="15.75" hidden="1" customHeight="1" thickBot="1" x14ac:dyDescent="0.4">
      <c r="A156" s="808"/>
      <c r="B156" s="1351"/>
      <c r="C156" s="1350"/>
      <c r="D156" s="1339"/>
    </row>
    <row r="157" spans="1:4" ht="21" customHeight="1" thickBot="1" x14ac:dyDescent="0.4">
      <c r="A157" s="812"/>
      <c r="B157" s="1352"/>
      <c r="C157" s="1350"/>
      <c r="D157" s="1339"/>
    </row>
    <row r="158" spans="1:4" x14ac:dyDescent="0.35">
      <c r="A158" s="1383">
        <v>30</v>
      </c>
      <c r="B158" s="1386" t="s">
        <v>165</v>
      </c>
      <c r="C158" s="1342" t="s">
        <v>362</v>
      </c>
      <c r="D158" s="1410" t="s">
        <v>288</v>
      </c>
    </row>
    <row r="159" spans="1:4" x14ac:dyDescent="0.35">
      <c r="A159" s="1384"/>
      <c r="B159" s="1387"/>
      <c r="C159" s="1342"/>
      <c r="D159" s="1453"/>
    </row>
    <row r="160" spans="1:4" ht="18.75" customHeight="1" thickBot="1" x14ac:dyDescent="0.4">
      <c r="A160" s="1385"/>
      <c r="B160" s="1388"/>
      <c r="C160" s="1342"/>
      <c r="D160" s="1454"/>
    </row>
    <row r="161" spans="1:4" ht="21.5" thickBot="1" x14ac:dyDescent="0.4">
      <c r="A161" s="1443" t="s">
        <v>23</v>
      </c>
      <c r="B161" s="1444"/>
      <c r="C161" s="794"/>
      <c r="D161" s="1410" t="s">
        <v>288</v>
      </c>
    </row>
    <row r="162" spans="1:4" x14ac:dyDescent="0.35">
      <c r="A162" s="1445">
        <v>31</v>
      </c>
      <c r="B162" s="1451" t="s">
        <v>176</v>
      </c>
      <c r="C162" s="1342" t="s">
        <v>363</v>
      </c>
      <c r="D162" s="1453"/>
    </row>
    <row r="163" spans="1:4" ht="78" customHeight="1" thickBot="1" x14ac:dyDescent="0.4">
      <c r="A163" s="1364"/>
      <c r="B163" s="1452"/>
      <c r="C163" s="1342"/>
      <c r="D163" s="1453"/>
    </row>
    <row r="164" spans="1:4" ht="70.5" customHeight="1" thickBot="1" x14ac:dyDescent="0.4">
      <c r="A164" s="814">
        <v>32</v>
      </c>
      <c r="B164" s="813" t="s">
        <v>744</v>
      </c>
      <c r="C164" s="784" t="s">
        <v>364</v>
      </c>
      <c r="D164" s="1454"/>
    </row>
    <row r="165" spans="1:4" x14ac:dyDescent="0.35">
      <c r="A165" s="1344">
        <v>33</v>
      </c>
      <c r="B165" s="1361" t="s">
        <v>295</v>
      </c>
      <c r="C165" s="1342" t="s">
        <v>365</v>
      </c>
      <c r="D165" s="1339">
        <v>3</v>
      </c>
    </row>
    <row r="166" spans="1:4" x14ac:dyDescent="0.35">
      <c r="A166" s="1345"/>
      <c r="B166" s="1361"/>
      <c r="C166" s="1342"/>
      <c r="D166" s="1339"/>
    </row>
    <row r="167" spans="1:4" ht="26.25" customHeight="1" thickBot="1" x14ac:dyDescent="0.4">
      <c r="A167" s="1345"/>
      <c r="B167" s="1361"/>
      <c r="C167" s="1342"/>
      <c r="D167" s="1339"/>
    </row>
    <row r="168" spans="1:4" ht="15.75" hidden="1" customHeight="1" thickBot="1" x14ac:dyDescent="0.4">
      <c r="A168" s="1345"/>
      <c r="B168" s="1361"/>
      <c r="C168" s="1342"/>
      <c r="D168" s="1339"/>
    </row>
    <row r="169" spans="1:4" ht="15.75" hidden="1" customHeight="1" thickBot="1" x14ac:dyDescent="0.4">
      <c r="A169" s="1346"/>
      <c r="B169" s="1361"/>
      <c r="C169" s="1342"/>
      <c r="D169" s="1339"/>
    </row>
    <row r="170" spans="1:4" x14ac:dyDescent="0.35">
      <c r="A170" s="1344">
        <v>34</v>
      </c>
      <c r="B170" s="1361" t="s">
        <v>289</v>
      </c>
      <c r="C170" s="1342" t="s">
        <v>368</v>
      </c>
      <c r="D170" s="1339" t="s">
        <v>288</v>
      </c>
    </row>
    <row r="171" spans="1:4" x14ac:dyDescent="0.35">
      <c r="A171" s="1345"/>
      <c r="B171" s="1361"/>
      <c r="C171" s="1342"/>
      <c r="D171" s="1339"/>
    </row>
    <row r="172" spans="1:4" x14ac:dyDescent="0.35">
      <c r="A172" s="1345"/>
      <c r="B172" s="1361"/>
      <c r="C172" s="1342"/>
      <c r="D172" s="1339"/>
    </row>
    <row r="173" spans="1:4" ht="10.5" customHeight="1" thickBot="1" x14ac:dyDescent="0.4">
      <c r="A173" s="1345"/>
      <c r="B173" s="1361"/>
      <c r="C173" s="1342"/>
      <c r="D173" s="1339"/>
    </row>
    <row r="174" spans="1:4" ht="15.75" hidden="1" customHeight="1" thickBot="1" x14ac:dyDescent="0.4">
      <c r="A174" s="1346"/>
      <c r="B174" s="1361"/>
      <c r="C174" s="1342"/>
      <c r="D174" s="1339"/>
    </row>
    <row r="175" spans="1:4" x14ac:dyDescent="0.35">
      <c r="A175" s="1344">
        <v>35</v>
      </c>
      <c r="B175" s="1361" t="s">
        <v>290</v>
      </c>
      <c r="C175" s="1342" t="s">
        <v>367</v>
      </c>
      <c r="D175" s="1339" t="s">
        <v>288</v>
      </c>
    </row>
    <row r="176" spans="1:4" x14ac:dyDescent="0.35">
      <c r="A176" s="1345"/>
      <c r="B176" s="1361"/>
      <c r="C176" s="1342"/>
      <c r="D176" s="1339"/>
    </row>
    <row r="177" spans="1:4" x14ac:dyDescent="0.35">
      <c r="A177" s="1345"/>
      <c r="B177" s="1361"/>
      <c r="C177" s="1342"/>
      <c r="D177" s="1339"/>
    </row>
    <row r="178" spans="1:4" ht="14.25" customHeight="1" thickBot="1" x14ac:dyDescent="0.4">
      <c r="A178" s="1345"/>
      <c r="B178" s="1361"/>
      <c r="C178" s="1342"/>
      <c r="D178" s="1339"/>
    </row>
    <row r="179" spans="1:4" ht="15.75" hidden="1" customHeight="1" thickBot="1" x14ac:dyDescent="0.4">
      <c r="A179" s="1346"/>
      <c r="B179" s="1361"/>
      <c r="C179" s="1342"/>
      <c r="D179" s="1339"/>
    </row>
    <row r="180" spans="1:4" x14ac:dyDescent="0.35">
      <c r="A180" s="1344">
        <v>36</v>
      </c>
      <c r="B180" s="1361" t="s">
        <v>296</v>
      </c>
      <c r="C180" s="1342" t="s">
        <v>366</v>
      </c>
      <c r="D180" s="1339" t="s">
        <v>288</v>
      </c>
    </row>
    <row r="181" spans="1:4" x14ac:dyDescent="0.35">
      <c r="A181" s="1345"/>
      <c r="B181" s="1361"/>
      <c r="C181" s="1342"/>
      <c r="D181" s="1339"/>
    </row>
    <row r="182" spans="1:4" ht="24" customHeight="1" x14ac:dyDescent="0.35">
      <c r="A182" s="1345"/>
      <c r="B182" s="1361"/>
      <c r="C182" s="1342"/>
      <c r="D182" s="1339"/>
    </row>
    <row r="183" spans="1:4" ht="15.75" customHeight="1" x14ac:dyDescent="0.35">
      <c r="A183" s="1345"/>
      <c r="B183" s="1361"/>
      <c r="C183" s="1342"/>
      <c r="D183" s="1339"/>
    </row>
    <row r="184" spans="1:4" ht="15.75" customHeight="1" thickBot="1" x14ac:dyDescent="0.4">
      <c r="A184" s="1345"/>
      <c r="B184" s="1365"/>
      <c r="C184" s="1342"/>
      <c r="D184" s="1339"/>
    </row>
    <row r="185" spans="1:4" ht="15" thickBot="1" x14ac:dyDescent="0.4">
      <c r="A185" s="815">
        <v>37</v>
      </c>
      <c r="B185" s="816" t="s">
        <v>104</v>
      </c>
      <c r="C185" s="1342" t="s">
        <v>375</v>
      </c>
      <c r="D185" s="785"/>
    </row>
    <row r="186" spans="1:4" ht="15.75" hidden="1" customHeight="1" thickBot="1" x14ac:dyDescent="0.4">
      <c r="A186" s="1362">
        <v>37</v>
      </c>
      <c r="B186" s="1435" t="s">
        <v>104</v>
      </c>
      <c r="C186" s="1342"/>
      <c r="D186" s="1339">
        <v>2</v>
      </c>
    </row>
    <row r="187" spans="1:4" ht="15.75" hidden="1" customHeight="1" thickBot="1" x14ac:dyDescent="0.4">
      <c r="A187" s="1363"/>
      <c r="B187" s="1435"/>
      <c r="C187" s="1342"/>
      <c r="D187" s="1339"/>
    </row>
    <row r="188" spans="1:4" ht="15.75" hidden="1" customHeight="1" thickBot="1" x14ac:dyDescent="0.4">
      <c r="A188" s="1364"/>
      <c r="B188" s="1436"/>
      <c r="C188" s="1342"/>
      <c r="D188" s="1339"/>
    </row>
    <row r="189" spans="1:4" ht="15" thickBot="1" x14ac:dyDescent="0.4">
      <c r="A189" s="817">
        <v>38</v>
      </c>
      <c r="B189" s="818" t="s">
        <v>177</v>
      </c>
      <c r="C189" s="1342"/>
      <c r="D189" s="785">
        <v>2</v>
      </c>
    </row>
    <row r="190" spans="1:4" ht="15" thickBot="1" x14ac:dyDescent="0.4">
      <c r="A190" s="819">
        <v>39</v>
      </c>
      <c r="B190" s="818" t="s">
        <v>178</v>
      </c>
      <c r="C190" s="1342"/>
      <c r="D190" s="785">
        <v>2</v>
      </c>
    </row>
    <row r="191" spans="1:4" ht="15" thickBot="1" x14ac:dyDescent="0.4">
      <c r="A191" s="820">
        <v>40</v>
      </c>
      <c r="B191" s="821" t="s">
        <v>179</v>
      </c>
      <c r="C191" s="1342"/>
      <c r="D191" s="785">
        <v>2</v>
      </c>
    </row>
    <row r="192" spans="1:4" ht="15" thickBot="1" x14ac:dyDescent="0.4">
      <c r="A192" s="817">
        <v>41</v>
      </c>
      <c r="B192" s="818" t="s">
        <v>180</v>
      </c>
      <c r="C192" s="1342"/>
      <c r="D192" s="785">
        <v>2</v>
      </c>
    </row>
    <row r="193" spans="1:4" ht="15" thickBot="1" x14ac:dyDescent="0.4">
      <c r="A193" s="817">
        <v>42</v>
      </c>
      <c r="B193" s="818" t="s">
        <v>291</v>
      </c>
      <c r="C193" s="1342"/>
      <c r="D193" s="785">
        <v>2</v>
      </c>
    </row>
    <row r="194" spans="1:4" ht="15" thickBot="1" x14ac:dyDescent="0.4">
      <c r="A194" s="819">
        <v>43</v>
      </c>
      <c r="B194" s="818" t="s">
        <v>181</v>
      </c>
      <c r="C194" s="1342"/>
      <c r="D194" s="785">
        <v>2</v>
      </c>
    </row>
    <row r="195" spans="1:4" ht="15" thickBot="1" x14ac:dyDescent="0.4">
      <c r="A195" s="820">
        <v>44</v>
      </c>
      <c r="B195" s="821" t="s">
        <v>182</v>
      </c>
      <c r="C195" s="1342"/>
      <c r="D195" s="785">
        <v>2</v>
      </c>
    </row>
    <row r="196" spans="1:4" ht="33.75" customHeight="1" thickBot="1" x14ac:dyDescent="0.4">
      <c r="A196" s="817">
        <v>45</v>
      </c>
      <c r="B196" s="818" t="s">
        <v>183</v>
      </c>
      <c r="C196" s="1342"/>
      <c r="D196" s="785">
        <v>2</v>
      </c>
    </row>
    <row r="197" spans="1:4" ht="15" thickBot="1" x14ac:dyDescent="0.4">
      <c r="A197" s="817">
        <v>46</v>
      </c>
      <c r="B197" s="818" t="s">
        <v>184</v>
      </c>
      <c r="C197" s="1342"/>
      <c r="D197" s="785">
        <v>2</v>
      </c>
    </row>
    <row r="198" spans="1:4" ht="30" customHeight="1" thickBot="1" x14ac:dyDescent="0.4">
      <c r="A198" s="819">
        <v>47</v>
      </c>
      <c r="B198" s="818" t="s">
        <v>185</v>
      </c>
      <c r="C198" s="1342"/>
      <c r="D198" s="785">
        <v>2</v>
      </c>
    </row>
    <row r="199" spans="1:4" ht="15" customHeight="1" x14ac:dyDescent="0.35">
      <c r="A199" s="1343">
        <v>48</v>
      </c>
      <c r="B199" s="1433" t="s">
        <v>752</v>
      </c>
      <c r="C199" s="1342" t="s">
        <v>376</v>
      </c>
      <c r="D199" s="1339">
        <v>2</v>
      </c>
    </row>
    <row r="200" spans="1:4" ht="15" customHeight="1" x14ac:dyDescent="0.35">
      <c r="A200" s="1334"/>
      <c r="B200" s="1434"/>
      <c r="C200" s="1342"/>
      <c r="D200" s="1339"/>
    </row>
    <row r="201" spans="1:4" ht="15" customHeight="1" thickBot="1" x14ac:dyDescent="0.4">
      <c r="A201" s="1334"/>
      <c r="B201" s="822"/>
      <c r="C201" s="1342"/>
      <c r="D201" s="1339"/>
    </row>
    <row r="202" spans="1:4" ht="15.75" hidden="1" customHeight="1" thickBot="1" x14ac:dyDescent="0.4">
      <c r="A202" s="1334"/>
      <c r="B202" s="822"/>
      <c r="C202" s="1342"/>
      <c r="D202" s="1339"/>
    </row>
    <row r="203" spans="1:4" ht="15.75" hidden="1" customHeight="1" thickBot="1" x14ac:dyDescent="0.4">
      <c r="A203" s="1335"/>
      <c r="B203" s="823"/>
      <c r="C203" s="1342"/>
      <c r="D203" s="1339"/>
    </row>
    <row r="204" spans="1:4" ht="35.25" customHeight="1" thickBot="1" x14ac:dyDescent="0.4">
      <c r="A204" s="824">
        <v>49</v>
      </c>
      <c r="B204" s="818" t="s">
        <v>110</v>
      </c>
      <c r="C204" s="1342" t="s">
        <v>377</v>
      </c>
      <c r="D204" s="785" t="s">
        <v>288</v>
      </c>
    </row>
    <row r="205" spans="1:4" ht="37.5" customHeight="1" thickBot="1" x14ac:dyDescent="0.4">
      <c r="A205" s="825">
        <v>50</v>
      </c>
      <c r="B205" s="813" t="s">
        <v>111</v>
      </c>
      <c r="C205" s="1342"/>
      <c r="D205" s="785" t="s">
        <v>288</v>
      </c>
    </row>
    <row r="206" spans="1:4" ht="15" customHeight="1" x14ac:dyDescent="0.35">
      <c r="A206" s="1343">
        <v>51</v>
      </c>
      <c r="B206" s="826" t="s">
        <v>112</v>
      </c>
      <c r="C206" s="1342" t="s">
        <v>378</v>
      </c>
      <c r="D206" s="1339" t="s">
        <v>288</v>
      </c>
    </row>
    <row r="207" spans="1:4" x14ac:dyDescent="0.35">
      <c r="A207" s="1334"/>
      <c r="B207" s="827" t="s">
        <v>113</v>
      </c>
      <c r="C207" s="1342"/>
      <c r="D207" s="1339"/>
    </row>
    <row r="208" spans="1:4" x14ac:dyDescent="0.35">
      <c r="A208" s="1334"/>
      <c r="B208" s="828" t="s">
        <v>49</v>
      </c>
      <c r="C208" s="1342"/>
      <c r="D208" s="1339"/>
    </row>
    <row r="209" spans="1:4" x14ac:dyDescent="0.35">
      <c r="A209" s="1334"/>
      <c r="B209" s="828" t="s">
        <v>48</v>
      </c>
      <c r="C209" s="1342"/>
      <c r="D209" s="1339"/>
    </row>
    <row r="210" spans="1:4" ht="26.25" customHeight="1" thickBot="1" x14ac:dyDescent="0.4">
      <c r="A210" s="1335"/>
      <c r="B210" s="829" t="s">
        <v>187</v>
      </c>
      <c r="C210" s="1342"/>
      <c r="D210" s="1339"/>
    </row>
    <row r="211" spans="1:4" x14ac:dyDescent="0.35">
      <c r="A211" s="1355">
        <v>52</v>
      </c>
      <c r="B211" s="1358" t="s">
        <v>114</v>
      </c>
      <c r="C211" s="1342" t="s">
        <v>380</v>
      </c>
      <c r="D211" s="1339" t="s">
        <v>288</v>
      </c>
    </row>
    <row r="212" spans="1:4" x14ac:dyDescent="0.35">
      <c r="A212" s="1356"/>
      <c r="B212" s="1359"/>
      <c r="C212" s="1342"/>
      <c r="D212" s="1339"/>
    </row>
    <row r="213" spans="1:4" x14ac:dyDescent="0.35">
      <c r="A213" s="1356"/>
      <c r="B213" s="1359"/>
      <c r="C213" s="1342"/>
      <c r="D213" s="1339"/>
    </row>
    <row r="214" spans="1:4" ht="20.25" customHeight="1" thickBot="1" x14ac:dyDescent="0.4">
      <c r="A214" s="1357"/>
      <c r="B214" s="1360"/>
      <c r="C214" s="1342"/>
      <c r="D214" s="1339"/>
    </row>
    <row r="215" spans="1:4" ht="57" customHeight="1" thickBot="1" x14ac:dyDescent="0.4">
      <c r="A215" s="830">
        <v>53</v>
      </c>
      <c r="B215" s="831" t="s">
        <v>115</v>
      </c>
      <c r="C215" s="784" t="s">
        <v>381</v>
      </c>
      <c r="D215" s="785" t="s">
        <v>288</v>
      </c>
    </row>
    <row r="216" spans="1:4" ht="62.25" customHeight="1" thickBot="1" x14ac:dyDescent="0.4">
      <c r="A216" s="824">
        <v>54</v>
      </c>
      <c r="B216" s="832" t="s">
        <v>154</v>
      </c>
      <c r="C216" s="784" t="s">
        <v>382</v>
      </c>
      <c r="D216" s="785">
        <v>2</v>
      </c>
    </row>
    <row r="217" spans="1:4" ht="15" customHeight="1" x14ac:dyDescent="0.35">
      <c r="A217" s="1343">
        <v>55</v>
      </c>
      <c r="B217" s="1347" t="s">
        <v>400</v>
      </c>
      <c r="C217" s="1342" t="s">
        <v>383</v>
      </c>
      <c r="D217" s="1339">
        <v>2</v>
      </c>
    </row>
    <row r="218" spans="1:4" x14ac:dyDescent="0.35">
      <c r="A218" s="1334"/>
      <c r="B218" s="1348"/>
      <c r="C218" s="1342"/>
      <c r="D218" s="1339"/>
    </row>
    <row r="219" spans="1:4" ht="46.5" customHeight="1" thickBot="1" x14ac:dyDescent="0.4">
      <c r="A219" s="1335"/>
      <c r="B219" s="1349"/>
      <c r="C219" s="1342"/>
      <c r="D219" s="1339"/>
    </row>
    <row r="220" spans="1:4" ht="45" customHeight="1" thickBot="1" x14ac:dyDescent="0.4">
      <c r="A220" s="833">
        <v>56</v>
      </c>
      <c r="B220" s="834" t="s">
        <v>741</v>
      </c>
      <c r="C220" s="787" t="s">
        <v>405</v>
      </c>
      <c r="D220" s="1339" t="s">
        <v>406</v>
      </c>
    </row>
    <row r="221" spans="1:4" x14ac:dyDescent="0.35">
      <c r="A221" s="1343">
        <v>57</v>
      </c>
      <c r="B221" s="835" t="s">
        <v>197</v>
      </c>
      <c r="C221" s="1342" t="s">
        <v>371</v>
      </c>
      <c r="D221" s="1339"/>
    </row>
    <row r="222" spans="1:4" x14ac:dyDescent="0.35">
      <c r="A222" s="1334"/>
      <c r="B222" s="836"/>
      <c r="C222" s="1342"/>
      <c r="D222" s="1339"/>
    </row>
    <row r="223" spans="1:4" x14ac:dyDescent="0.35">
      <c r="A223" s="1334"/>
      <c r="B223" s="836" t="s">
        <v>200</v>
      </c>
      <c r="C223" s="1342"/>
      <c r="D223" s="1339"/>
    </row>
    <row r="224" spans="1:4" x14ac:dyDescent="0.35">
      <c r="A224" s="1334"/>
      <c r="B224" s="836" t="s">
        <v>203</v>
      </c>
      <c r="C224" s="1342"/>
      <c r="D224" s="1339"/>
    </row>
    <row r="225" spans="1:4" ht="37.5" customHeight="1" thickBot="1" x14ac:dyDescent="0.4">
      <c r="A225" s="1335"/>
      <c r="B225" s="837" t="s">
        <v>204</v>
      </c>
      <c r="C225" s="1342"/>
      <c r="D225" s="1339"/>
    </row>
    <row r="226" spans="1:4" x14ac:dyDescent="0.35">
      <c r="A226" s="1392">
        <v>58</v>
      </c>
      <c r="B226" s="1395" t="s">
        <v>398</v>
      </c>
      <c r="C226" s="1336" t="s">
        <v>402</v>
      </c>
      <c r="D226" s="1339">
        <v>2</v>
      </c>
    </row>
    <row r="227" spans="1:4" ht="22.5" customHeight="1" x14ac:dyDescent="0.35">
      <c r="A227" s="1393"/>
      <c r="B227" s="1396"/>
      <c r="C227" s="1337"/>
      <c r="D227" s="1339"/>
    </row>
    <row r="228" spans="1:4" hidden="1" x14ac:dyDescent="0.35">
      <c r="A228" s="1393"/>
      <c r="B228" s="1396"/>
      <c r="C228" s="1337"/>
      <c r="D228" s="1339"/>
    </row>
    <row r="229" spans="1:4" hidden="1" x14ac:dyDescent="0.35">
      <c r="A229" s="1393"/>
      <c r="B229" s="1396"/>
      <c r="C229" s="1337"/>
      <c r="D229" s="1339"/>
    </row>
    <row r="230" spans="1:4" ht="15" hidden="1" thickBot="1" x14ac:dyDescent="0.4">
      <c r="A230" s="1394"/>
      <c r="B230" s="1397"/>
      <c r="C230" s="1338"/>
      <c r="D230" s="1339"/>
    </row>
    <row r="231" spans="1:4" ht="39.75" customHeight="1" x14ac:dyDescent="0.35">
      <c r="A231" s="838">
        <v>59</v>
      </c>
      <c r="B231" s="839" t="s">
        <v>71</v>
      </c>
      <c r="C231" s="784" t="s">
        <v>403</v>
      </c>
      <c r="D231" s="785">
        <v>3</v>
      </c>
    </row>
    <row r="232" spans="1:4" ht="59.25" customHeight="1" thickBot="1" x14ac:dyDescent="0.4">
      <c r="A232" s="838">
        <v>60</v>
      </c>
      <c r="B232" s="840" t="s">
        <v>206</v>
      </c>
      <c r="C232" s="784" t="s">
        <v>404</v>
      </c>
      <c r="D232" s="785">
        <v>2</v>
      </c>
    </row>
    <row r="233" spans="1:4" x14ac:dyDescent="0.35">
      <c r="A233" s="1340">
        <v>61</v>
      </c>
      <c r="B233" s="1398" t="s">
        <v>207</v>
      </c>
      <c r="C233" s="1400" t="s">
        <v>742</v>
      </c>
      <c r="D233" s="1339" t="s">
        <v>288</v>
      </c>
    </row>
    <row r="234" spans="1:4" ht="50.25" customHeight="1" thickBot="1" x14ac:dyDescent="0.4">
      <c r="A234" s="1341"/>
      <c r="B234" s="1399"/>
      <c r="C234" s="1401"/>
      <c r="D234" s="1339"/>
    </row>
    <row r="235" spans="1:4" ht="14.5" customHeight="1" x14ac:dyDescent="0.35">
      <c r="A235" s="1402">
        <v>62</v>
      </c>
      <c r="B235" s="1398" t="s">
        <v>211</v>
      </c>
      <c r="C235" s="1336" t="s">
        <v>751</v>
      </c>
      <c r="D235" s="1339" t="s">
        <v>288</v>
      </c>
    </row>
    <row r="236" spans="1:4" ht="48" customHeight="1" x14ac:dyDescent="0.35">
      <c r="A236" s="1403"/>
      <c r="B236" s="1428"/>
      <c r="C236" s="1338"/>
      <c r="D236" s="1339"/>
    </row>
    <row r="237" spans="1:4" ht="15" thickBot="1" x14ac:dyDescent="0.4">
      <c r="A237" s="1333">
        <v>63</v>
      </c>
      <c r="B237" s="841" t="s">
        <v>214</v>
      </c>
      <c r="C237" s="1336" t="s">
        <v>407</v>
      </c>
      <c r="D237" s="1339" t="s">
        <v>288</v>
      </c>
    </row>
    <row r="238" spans="1:4" x14ac:dyDescent="0.35">
      <c r="A238" s="1334"/>
      <c r="B238" s="842" t="s">
        <v>220</v>
      </c>
      <c r="C238" s="1337"/>
      <c r="D238" s="1339"/>
    </row>
    <row r="239" spans="1:4" x14ac:dyDescent="0.35">
      <c r="A239" s="1334"/>
      <c r="B239" s="843" t="s">
        <v>221</v>
      </c>
      <c r="C239" s="1337"/>
      <c r="D239" s="1339"/>
    </row>
    <row r="240" spans="1:4" ht="15" thickBot="1" x14ac:dyDescent="0.4">
      <c r="A240" s="1335"/>
      <c r="B240" s="844" t="s">
        <v>119</v>
      </c>
      <c r="C240" s="1338"/>
      <c r="D240" s="1339"/>
    </row>
    <row r="241" spans="1:4" ht="25.15" customHeight="1" x14ac:dyDescent="0.35">
      <c r="A241" s="1343">
        <v>64</v>
      </c>
      <c r="B241" s="1423" t="s">
        <v>397</v>
      </c>
      <c r="C241" s="1342" t="s">
        <v>384</v>
      </c>
      <c r="D241" s="1339" t="s">
        <v>288</v>
      </c>
    </row>
    <row r="242" spans="1:4" ht="15.75" customHeight="1" x14ac:dyDescent="0.35">
      <c r="A242" s="1334"/>
      <c r="B242" s="1424"/>
      <c r="C242" s="1342"/>
      <c r="D242" s="1339"/>
    </row>
    <row r="243" spans="1:4" ht="9.75" customHeight="1" thickBot="1" x14ac:dyDescent="0.4">
      <c r="A243" s="1334"/>
      <c r="B243" s="1425"/>
      <c r="C243" s="1342"/>
      <c r="D243" s="1339"/>
    </row>
    <row r="244" spans="1:4" x14ac:dyDescent="0.35">
      <c r="A244" s="1334"/>
      <c r="B244" s="845" t="s">
        <v>162</v>
      </c>
      <c r="C244" s="1342"/>
      <c r="D244" s="1339"/>
    </row>
    <row r="245" spans="1:4" x14ac:dyDescent="0.35">
      <c r="A245" s="1334"/>
      <c r="B245" s="846" t="s">
        <v>80</v>
      </c>
      <c r="C245" s="1342"/>
      <c r="D245" s="1339"/>
    </row>
    <row r="246" spans="1:4" x14ac:dyDescent="0.35">
      <c r="A246" s="1334"/>
      <c r="B246" s="846" t="s">
        <v>81</v>
      </c>
      <c r="C246" s="1342"/>
      <c r="D246" s="1339"/>
    </row>
    <row r="247" spans="1:4" ht="15" thickBot="1" x14ac:dyDescent="0.4">
      <c r="A247" s="1335"/>
      <c r="B247" s="847" t="s">
        <v>86</v>
      </c>
      <c r="C247" s="1342"/>
      <c r="D247" s="1339"/>
    </row>
    <row r="248" spans="1:4" ht="120" customHeight="1" thickBot="1" x14ac:dyDescent="0.4">
      <c r="A248" s="833">
        <v>65</v>
      </c>
      <c r="B248" s="848" t="s">
        <v>74</v>
      </c>
      <c r="C248" s="784" t="s">
        <v>387</v>
      </c>
      <c r="D248" s="785">
        <v>2</v>
      </c>
    </row>
    <row r="249" spans="1:4" ht="141" customHeight="1" thickBot="1" x14ac:dyDescent="0.4">
      <c r="A249" s="849">
        <v>66</v>
      </c>
      <c r="B249" s="850" t="s">
        <v>70</v>
      </c>
      <c r="C249" s="784" t="s">
        <v>388</v>
      </c>
      <c r="D249" s="785" t="s">
        <v>288</v>
      </c>
    </row>
    <row r="250" spans="1:4" ht="75.75" customHeight="1" x14ac:dyDescent="0.35">
      <c r="A250" s="1402">
        <v>67</v>
      </c>
      <c r="B250" s="851" t="s">
        <v>75</v>
      </c>
      <c r="C250" s="1342" t="s">
        <v>389</v>
      </c>
      <c r="D250" s="1339" t="s">
        <v>288</v>
      </c>
    </row>
    <row r="251" spans="1:4" x14ac:dyDescent="0.35">
      <c r="A251" s="1334"/>
      <c r="B251" s="852" t="s">
        <v>385</v>
      </c>
      <c r="C251" s="1342"/>
      <c r="D251" s="1339"/>
    </row>
    <row r="252" spans="1:4" ht="15" thickBot="1" x14ac:dyDescent="0.4">
      <c r="A252" s="1411"/>
      <c r="B252" s="853" t="s">
        <v>146</v>
      </c>
      <c r="C252" s="1342"/>
      <c r="D252" s="1339"/>
    </row>
    <row r="253" spans="1:4" ht="112.5" customHeight="1" x14ac:dyDescent="0.35">
      <c r="A253" s="838">
        <v>68</v>
      </c>
      <c r="B253" s="854" t="s">
        <v>72</v>
      </c>
      <c r="C253" s="855" t="s">
        <v>395</v>
      </c>
      <c r="D253" s="785"/>
    </row>
    <row r="254" spans="1:4" ht="32.25" customHeight="1" thickBot="1" x14ac:dyDescent="0.4">
      <c r="A254" s="1412">
        <v>69</v>
      </c>
      <c r="B254" s="856" t="s">
        <v>82</v>
      </c>
      <c r="C254" s="1430" t="s">
        <v>753</v>
      </c>
      <c r="D254" s="1339"/>
    </row>
    <row r="255" spans="1:4" x14ac:dyDescent="0.35">
      <c r="A255" s="1413"/>
      <c r="B255" s="857" t="s">
        <v>65</v>
      </c>
      <c r="C255" s="1431"/>
      <c r="D255" s="1339"/>
    </row>
    <row r="256" spans="1:4" x14ac:dyDescent="0.35">
      <c r="A256" s="1413"/>
      <c r="B256" s="858" t="s">
        <v>122</v>
      </c>
      <c r="C256" s="1431"/>
      <c r="D256" s="1339"/>
    </row>
    <row r="257" spans="1:4" x14ac:dyDescent="0.35">
      <c r="A257" s="1413"/>
      <c r="B257" s="858" t="s">
        <v>147</v>
      </c>
      <c r="C257" s="1431"/>
      <c r="D257" s="1339"/>
    </row>
    <row r="258" spans="1:4" x14ac:dyDescent="0.35">
      <c r="A258" s="1413"/>
      <c r="B258" s="859" t="s">
        <v>69</v>
      </c>
      <c r="C258" s="1431"/>
      <c r="D258" s="1339"/>
    </row>
    <row r="259" spans="1:4" x14ac:dyDescent="0.35">
      <c r="A259" s="1413"/>
      <c r="B259" s="859" t="s">
        <v>46</v>
      </c>
      <c r="C259" s="1431"/>
      <c r="D259" s="1339"/>
    </row>
    <row r="260" spans="1:4" x14ac:dyDescent="0.35">
      <c r="A260" s="1413"/>
      <c r="B260" s="859" t="s">
        <v>47</v>
      </c>
      <c r="C260" s="1431"/>
      <c r="D260" s="1339"/>
    </row>
    <row r="261" spans="1:4" x14ac:dyDescent="0.35">
      <c r="A261" s="1413"/>
      <c r="B261" s="859" t="s">
        <v>120</v>
      </c>
      <c r="C261" s="1431"/>
      <c r="D261" s="1339"/>
    </row>
    <row r="262" spans="1:4" x14ac:dyDescent="0.35">
      <c r="A262" s="1413"/>
      <c r="B262" s="859" t="s">
        <v>121</v>
      </c>
      <c r="C262" s="1431"/>
      <c r="D262" s="1339"/>
    </row>
    <row r="263" spans="1:4" x14ac:dyDescent="0.35">
      <c r="A263" s="1413"/>
      <c r="B263" s="858" t="s">
        <v>513</v>
      </c>
      <c r="C263" s="1431"/>
      <c r="D263" s="1339"/>
    </row>
    <row r="264" spans="1:4" x14ac:dyDescent="0.35">
      <c r="A264" s="1413"/>
      <c r="B264" s="858" t="s">
        <v>27</v>
      </c>
      <c r="C264" s="1431"/>
      <c r="D264" s="1339"/>
    </row>
    <row r="265" spans="1:4" ht="15" thickBot="1" x14ac:dyDescent="0.4">
      <c r="A265" s="1414"/>
      <c r="B265" s="860" t="s">
        <v>25</v>
      </c>
      <c r="C265" s="1431"/>
      <c r="D265" s="1339"/>
    </row>
    <row r="266" spans="1:4" ht="15.75" customHeight="1" x14ac:dyDescent="0.35">
      <c r="A266" s="861">
        <v>70</v>
      </c>
      <c r="B266" s="862" t="s">
        <v>73</v>
      </c>
      <c r="C266" s="1432"/>
      <c r="D266" s="1339"/>
    </row>
    <row r="267" spans="1:4" ht="18.75" customHeight="1" x14ac:dyDescent="0.35">
      <c r="A267" s="863"/>
      <c r="B267" s="858" t="s">
        <v>148</v>
      </c>
      <c r="C267" s="1430" t="s">
        <v>743</v>
      </c>
      <c r="D267" s="1339"/>
    </row>
    <row r="268" spans="1:4" ht="25.5" customHeight="1" x14ac:dyDescent="0.35">
      <c r="A268" s="863"/>
      <c r="B268" s="858" t="s">
        <v>123</v>
      </c>
      <c r="C268" s="1431"/>
      <c r="D268" s="1339"/>
    </row>
    <row r="269" spans="1:4" ht="33.75" customHeight="1" x14ac:dyDescent="0.35">
      <c r="A269" s="863"/>
      <c r="B269" s="859" t="s">
        <v>124</v>
      </c>
      <c r="C269" s="1431"/>
      <c r="D269" s="1339"/>
    </row>
    <row r="270" spans="1:4" ht="44.25" customHeight="1" x14ac:dyDescent="0.35">
      <c r="A270" s="863"/>
      <c r="B270" s="859" t="s">
        <v>145</v>
      </c>
      <c r="C270" s="1431"/>
      <c r="D270" s="1339"/>
    </row>
    <row r="271" spans="1:4" ht="19.5" customHeight="1" thickBot="1" x14ac:dyDescent="0.4">
      <c r="A271" s="863"/>
      <c r="B271" s="864" t="s">
        <v>196</v>
      </c>
      <c r="C271" s="1432"/>
      <c r="D271" s="1339"/>
    </row>
    <row r="272" spans="1:4" ht="16.5" customHeight="1" x14ac:dyDescent="0.35">
      <c r="A272" s="838">
        <v>71</v>
      </c>
      <c r="B272" s="865" t="s">
        <v>57</v>
      </c>
      <c r="C272" s="1430" t="s">
        <v>408</v>
      </c>
      <c r="D272" s="1339"/>
    </row>
    <row r="273" spans="1:4" x14ac:dyDescent="0.35">
      <c r="A273" s="849">
        <v>72</v>
      </c>
      <c r="B273" s="866" t="s">
        <v>26</v>
      </c>
      <c r="C273" s="1431"/>
      <c r="D273" s="1339"/>
    </row>
    <row r="274" spans="1:4" x14ac:dyDescent="0.35">
      <c r="A274" s="838">
        <v>73</v>
      </c>
      <c r="B274" s="839" t="s">
        <v>28</v>
      </c>
      <c r="C274" s="1431"/>
      <c r="D274" s="1339"/>
    </row>
    <row r="275" spans="1:4" x14ac:dyDescent="0.35">
      <c r="A275" s="849">
        <v>74</v>
      </c>
      <c r="B275" s="834" t="s">
        <v>205</v>
      </c>
      <c r="C275" s="1431"/>
      <c r="D275" s="1339"/>
    </row>
    <row r="276" spans="1:4" x14ac:dyDescent="0.35">
      <c r="A276" s="849">
        <v>75</v>
      </c>
      <c r="B276" s="867" t="s">
        <v>396</v>
      </c>
      <c r="C276" s="1431"/>
      <c r="D276" s="1339"/>
    </row>
    <row r="277" spans="1:4" ht="15" customHeight="1" x14ac:dyDescent="0.35">
      <c r="A277" s="838">
        <v>76</v>
      </c>
      <c r="B277" s="834" t="s">
        <v>58</v>
      </c>
      <c r="C277" s="1431"/>
      <c r="D277" s="1339"/>
    </row>
    <row r="278" spans="1:4" x14ac:dyDescent="0.35">
      <c r="A278" s="838">
        <v>77</v>
      </c>
      <c r="B278" s="834" t="s">
        <v>59</v>
      </c>
      <c r="C278" s="1431"/>
      <c r="D278" s="1339"/>
    </row>
    <row r="279" spans="1:4" x14ac:dyDescent="0.35">
      <c r="A279" s="838">
        <v>78</v>
      </c>
      <c r="B279" s="834" t="s">
        <v>66</v>
      </c>
      <c r="C279" s="1431"/>
      <c r="D279" s="1339"/>
    </row>
    <row r="280" spans="1:4" x14ac:dyDescent="0.35">
      <c r="A280" s="838">
        <v>79</v>
      </c>
      <c r="B280" s="834" t="s">
        <v>67</v>
      </c>
      <c r="C280" s="1431"/>
      <c r="D280" s="1339"/>
    </row>
    <row r="281" spans="1:4" x14ac:dyDescent="0.35">
      <c r="A281" s="838">
        <v>80</v>
      </c>
      <c r="B281" s="868" t="s">
        <v>61</v>
      </c>
      <c r="C281" s="1431"/>
      <c r="D281" s="1339"/>
    </row>
    <row r="282" spans="1:4" ht="15" customHeight="1" x14ac:dyDescent="0.35">
      <c r="A282" s="838">
        <v>81</v>
      </c>
      <c r="B282" s="834" t="s">
        <v>125</v>
      </c>
      <c r="C282" s="1431"/>
      <c r="D282" s="1339"/>
    </row>
    <row r="283" spans="1:4" ht="15" customHeight="1" x14ac:dyDescent="0.35">
      <c r="A283" s="838">
        <v>82</v>
      </c>
      <c r="B283" s="834" t="s">
        <v>401</v>
      </c>
      <c r="C283" s="1431"/>
      <c r="D283" s="1339"/>
    </row>
    <row r="284" spans="1:4" x14ac:dyDescent="0.35">
      <c r="A284" s="838">
        <v>83</v>
      </c>
      <c r="B284" s="834" t="s">
        <v>126</v>
      </c>
      <c r="C284" s="1431"/>
      <c r="D284" s="1339"/>
    </row>
    <row r="285" spans="1:4" x14ac:dyDescent="0.35">
      <c r="A285" s="838">
        <v>84</v>
      </c>
      <c r="B285" s="834" t="s">
        <v>127</v>
      </c>
      <c r="C285" s="1431"/>
      <c r="D285" s="1339"/>
    </row>
    <row r="286" spans="1:4" x14ac:dyDescent="0.35">
      <c r="A286" s="838">
        <v>85</v>
      </c>
      <c r="B286" s="834" t="s">
        <v>128</v>
      </c>
      <c r="C286" s="1431"/>
      <c r="D286" s="1339"/>
    </row>
    <row r="287" spans="1:4" ht="15" thickBot="1" x14ac:dyDescent="0.4">
      <c r="A287" s="869">
        <v>86</v>
      </c>
      <c r="B287" s="870" t="s">
        <v>129</v>
      </c>
      <c r="C287" s="1431"/>
      <c r="D287" s="1410"/>
    </row>
    <row r="288" spans="1:4" ht="33" customHeight="1" x14ac:dyDescent="0.35">
      <c r="A288" s="1415" t="s">
        <v>412</v>
      </c>
      <c r="B288" s="1416"/>
      <c r="C288" s="1426" t="s">
        <v>515</v>
      </c>
      <c r="D288" s="871" t="s">
        <v>288</v>
      </c>
    </row>
    <row r="289" spans="1:4" x14ac:dyDescent="0.35">
      <c r="A289" s="1419" t="s">
        <v>45</v>
      </c>
      <c r="B289" s="1420"/>
      <c r="C289" s="1337"/>
      <c r="D289" s="872"/>
    </row>
    <row r="290" spans="1:4" ht="15" thickBot="1" x14ac:dyDescent="0.4">
      <c r="A290" s="1421" t="s">
        <v>45</v>
      </c>
      <c r="B290" s="1422"/>
      <c r="C290" s="1427"/>
      <c r="D290" s="873"/>
    </row>
    <row r="291" spans="1:4" hidden="1" x14ac:dyDescent="0.35">
      <c r="A291" s="1406" t="s">
        <v>139</v>
      </c>
      <c r="B291" s="1407"/>
      <c r="C291" s="1417"/>
      <c r="D291" s="1417"/>
    </row>
    <row r="292" spans="1:4" ht="15" hidden="1" customHeight="1" x14ac:dyDescent="0.35">
      <c r="A292" s="874"/>
      <c r="B292" s="875" t="s">
        <v>79</v>
      </c>
      <c r="C292" s="1418"/>
      <c r="D292" s="1418"/>
    </row>
    <row r="293" spans="1:4" hidden="1" x14ac:dyDescent="0.35">
      <c r="A293" s="876"/>
      <c r="B293" s="1408" t="s">
        <v>301</v>
      </c>
      <c r="C293" s="1418"/>
      <c r="D293" s="1418"/>
    </row>
    <row r="294" spans="1:4" ht="15" hidden="1" thickBot="1" x14ac:dyDescent="0.4">
      <c r="A294" s="876"/>
      <c r="B294" s="1409"/>
      <c r="C294" s="1418"/>
      <c r="D294" s="1418"/>
    </row>
    <row r="295" spans="1:4" ht="15" hidden="1" customHeight="1" x14ac:dyDescent="0.35">
      <c r="A295" s="876"/>
      <c r="B295" s="875" t="s">
        <v>80</v>
      </c>
      <c r="C295" s="1418"/>
      <c r="D295" s="1418"/>
    </row>
    <row r="296" spans="1:4" hidden="1" x14ac:dyDescent="0.35">
      <c r="A296" s="876"/>
      <c r="B296" s="1408" t="s">
        <v>302</v>
      </c>
      <c r="C296" s="1418"/>
      <c r="D296" s="1418"/>
    </row>
    <row r="297" spans="1:4" ht="15" hidden="1" thickBot="1" x14ac:dyDescent="0.4">
      <c r="A297" s="876"/>
      <c r="B297" s="1409"/>
      <c r="C297" s="1418"/>
      <c r="D297" s="1418"/>
    </row>
    <row r="298" spans="1:4" ht="15" hidden="1" customHeight="1" x14ac:dyDescent="0.35">
      <c r="A298" s="876"/>
      <c r="B298" s="875" t="s">
        <v>81</v>
      </c>
      <c r="C298" s="1418"/>
      <c r="D298" s="1418"/>
    </row>
    <row r="299" spans="1:4" hidden="1" x14ac:dyDescent="0.35">
      <c r="A299" s="876"/>
      <c r="B299" s="1404" t="s">
        <v>303</v>
      </c>
      <c r="C299" s="1418"/>
      <c r="D299" s="1418"/>
    </row>
    <row r="300" spans="1:4" hidden="1" x14ac:dyDescent="0.35">
      <c r="A300" s="876"/>
      <c r="B300" s="1405"/>
      <c r="C300" s="1418"/>
      <c r="D300" s="1418"/>
    </row>
    <row r="301" spans="1:4" x14ac:dyDescent="0.35">
      <c r="A301" s="877"/>
      <c r="B301" s="878"/>
      <c r="C301" s="776"/>
      <c r="D301" s="777"/>
    </row>
    <row r="302" spans="1:4" x14ac:dyDescent="0.35">
      <c r="A302" s="877"/>
      <c r="B302" s="879"/>
      <c r="C302" s="776"/>
      <c r="D302" s="777"/>
    </row>
    <row r="303" spans="1:4" x14ac:dyDescent="0.35">
      <c r="A303" s="880"/>
      <c r="B303" s="881"/>
      <c r="C303" s="1429" t="s">
        <v>516</v>
      </c>
      <c r="D303" s="1429"/>
    </row>
    <row r="304" spans="1:4" ht="20" x14ac:dyDescent="0.45">
      <c r="A304" s="880"/>
      <c r="B304" s="881"/>
      <c r="C304" s="882" t="s">
        <v>780</v>
      </c>
      <c r="D304" s="777"/>
    </row>
    <row r="305" spans="1:6" ht="20" x14ac:dyDescent="0.45">
      <c r="A305" s="880"/>
      <c r="B305" s="883"/>
      <c r="C305" s="884" t="s">
        <v>779</v>
      </c>
      <c r="D305" s="777"/>
      <c r="F305" s="771" t="s">
        <v>738</v>
      </c>
    </row>
    <row r="306" spans="1:6" x14ac:dyDescent="0.35">
      <c r="A306" s="885"/>
      <c r="B306" s="886"/>
    </row>
    <row r="307" spans="1:6" x14ac:dyDescent="0.35">
      <c r="A307" s="885"/>
      <c r="B307" s="887"/>
    </row>
    <row r="308" spans="1:6" x14ac:dyDescent="0.35">
      <c r="A308" s="885"/>
      <c r="B308" s="888"/>
    </row>
    <row r="309" spans="1:6" x14ac:dyDescent="0.35">
      <c r="A309" s="885"/>
      <c r="B309" s="886"/>
    </row>
    <row r="310" spans="1:6" x14ac:dyDescent="0.35">
      <c r="A310" s="885"/>
      <c r="B310" s="887"/>
    </row>
    <row r="311" spans="1:6" x14ac:dyDescent="0.35">
      <c r="A311" s="889"/>
      <c r="B311" s="890"/>
    </row>
    <row r="312" spans="1:6" x14ac:dyDescent="0.35">
      <c r="A312" s="889"/>
      <c r="B312" s="890"/>
    </row>
    <row r="313" spans="1:6" x14ac:dyDescent="0.35">
      <c r="A313" s="889"/>
      <c r="B313" s="890"/>
    </row>
    <row r="314" spans="1:6" x14ac:dyDescent="0.35">
      <c r="A314" s="889"/>
      <c r="B314" s="890"/>
    </row>
    <row r="315" spans="1:6" x14ac:dyDescent="0.35">
      <c r="A315" s="889"/>
      <c r="B315" s="890"/>
    </row>
    <row r="316" spans="1:6" x14ac:dyDescent="0.35">
      <c r="A316" s="889"/>
      <c r="B316" s="890"/>
    </row>
    <row r="317" spans="1:6" x14ac:dyDescent="0.35">
      <c r="A317" s="889"/>
      <c r="B317" s="890"/>
    </row>
    <row r="318" spans="1:6" x14ac:dyDescent="0.35">
      <c r="A318" s="889"/>
      <c r="B318" s="890"/>
    </row>
    <row r="319" spans="1:6" x14ac:dyDescent="0.35">
      <c r="A319" s="889"/>
      <c r="B319" s="890"/>
    </row>
    <row r="320" spans="1:6" x14ac:dyDescent="0.35">
      <c r="A320" s="889"/>
      <c r="B320" s="890"/>
    </row>
    <row r="321" spans="1:2" x14ac:dyDescent="0.35">
      <c r="A321" s="889"/>
      <c r="B321" s="890"/>
    </row>
  </sheetData>
  <sheetProtection password="999D" sheet="1" objects="1" scenarios="1"/>
  <protectedRanges>
    <protectedRange sqref="B269:B271 B279 B282 B248:B252 B276:B277 A258:B266 B273:B274 B221:B226 B228:B232" name="Range5"/>
  </protectedRanges>
  <customSheetViews>
    <customSheetView guid="{848A16DC-3CDA-4F8D-B74E-C0F4A2B03D7C}" scale="110" showPageBreaks="1" showGridLines="0" printArea="1">
      <selection activeCell="F5" sqref="F5"/>
      <pageMargins left="0.2" right="0.2" top="0.75" bottom="0.75" header="0.3" footer="0.3"/>
      <pageSetup paperSize="5" scale="85" orientation="portrait" horizontalDpi="0" verticalDpi="0" r:id="rId1"/>
    </customSheetView>
    <customSheetView guid="{7B0DC151-33C4-40EF-B6BD-719231104476}" scale="140" showGridLines="0" showRowCol="0" printArea="1" hiddenRows="1">
      <selection activeCell="A5" sqref="A5:D5"/>
      <pageMargins left="0.2" right="0.2" top="0.75" bottom="0.75" header="0.3" footer="0.3"/>
      <pageSetup paperSize="5" scale="85" orientation="portrait" horizontalDpi="0" verticalDpi="0" r:id="rId2"/>
    </customSheetView>
  </customSheetViews>
  <mergeCells count="205">
    <mergeCell ref="A32:A34"/>
    <mergeCell ref="B32:B34"/>
    <mergeCell ref="B26:B28"/>
    <mergeCell ref="C32:C34"/>
    <mergeCell ref="C29:C31"/>
    <mergeCell ref="C26:C28"/>
    <mergeCell ref="D38:D39"/>
    <mergeCell ref="C38:C39"/>
    <mergeCell ref="A38:A39"/>
    <mergeCell ref="B38:B39"/>
    <mergeCell ref="C35:C37"/>
    <mergeCell ref="A35:A37"/>
    <mergeCell ref="B35:B37"/>
    <mergeCell ref="A51:A53"/>
    <mergeCell ref="B51:B53"/>
    <mergeCell ref="A54:A56"/>
    <mergeCell ref="B54:B56"/>
    <mergeCell ref="C54:C56"/>
    <mergeCell ref="D54:D56"/>
    <mergeCell ref="D43:D45"/>
    <mergeCell ref="A40:A42"/>
    <mergeCell ref="B40:B42"/>
    <mergeCell ref="C40:C42"/>
    <mergeCell ref="D40:D42"/>
    <mergeCell ref="A43:A45"/>
    <mergeCell ref="B43:B45"/>
    <mergeCell ref="C43:C45"/>
    <mergeCell ref="C51:C53"/>
    <mergeCell ref="D51:D53"/>
    <mergeCell ref="A46:A48"/>
    <mergeCell ref="B46:B48"/>
    <mergeCell ref="C46:C48"/>
    <mergeCell ref="D46:D48"/>
    <mergeCell ref="A57:A59"/>
    <mergeCell ref="B57:B59"/>
    <mergeCell ref="C57:C59"/>
    <mergeCell ref="D57:D59"/>
    <mergeCell ref="D86:D101"/>
    <mergeCell ref="C99:C101"/>
    <mergeCell ref="D103:D108"/>
    <mergeCell ref="C68:C82"/>
    <mergeCell ref="D68:D82"/>
    <mergeCell ref="A65:A67"/>
    <mergeCell ref="B65:B67"/>
    <mergeCell ref="C65:C67"/>
    <mergeCell ref="D65:D67"/>
    <mergeCell ref="A83:A84"/>
    <mergeCell ref="B83:B84"/>
    <mergeCell ref="C83:C84"/>
    <mergeCell ref="D83:D84"/>
    <mergeCell ref="A68:A82"/>
    <mergeCell ref="B68:B82"/>
    <mergeCell ref="A62:A64"/>
    <mergeCell ref="B62:B64"/>
    <mergeCell ref="C62:C64"/>
    <mergeCell ref="D62:D64"/>
    <mergeCell ref="C106:C108"/>
    <mergeCell ref="A85:B85"/>
    <mergeCell ref="A86:A101"/>
    <mergeCell ref="B87:B93"/>
    <mergeCell ref="B94:B98"/>
    <mergeCell ref="B99:B101"/>
    <mergeCell ref="A117:A119"/>
    <mergeCell ref="A109:A113"/>
    <mergeCell ref="B109:B113"/>
    <mergeCell ref="C103:C105"/>
    <mergeCell ref="A103:A108"/>
    <mergeCell ref="B106:B108"/>
    <mergeCell ref="B104:B105"/>
    <mergeCell ref="C86:C98"/>
    <mergeCell ref="C117:C119"/>
    <mergeCell ref="A114:A116"/>
    <mergeCell ref="B114:B116"/>
    <mergeCell ref="C114:C116"/>
    <mergeCell ref="C120:C123"/>
    <mergeCell ref="C125:C130"/>
    <mergeCell ref="A120:A123"/>
    <mergeCell ref="B120:B121"/>
    <mergeCell ref="C109:C113"/>
    <mergeCell ref="B133:B144"/>
    <mergeCell ref="A161:B161"/>
    <mergeCell ref="A162:A163"/>
    <mergeCell ref="D125:D127"/>
    <mergeCell ref="D128:D130"/>
    <mergeCell ref="A128:A130"/>
    <mergeCell ref="B128:B130"/>
    <mergeCell ref="A125:A127"/>
    <mergeCell ref="B125:B127"/>
    <mergeCell ref="D109:D113"/>
    <mergeCell ref="D114:D116"/>
    <mergeCell ref="D117:D123"/>
    <mergeCell ref="C162:C163"/>
    <mergeCell ref="A158:A160"/>
    <mergeCell ref="B158:B160"/>
    <mergeCell ref="C158:C160"/>
    <mergeCell ref="B162:B163"/>
    <mergeCell ref="D158:D160"/>
    <mergeCell ref="D161:D164"/>
    <mergeCell ref="B235:B236"/>
    <mergeCell ref="C303:D303"/>
    <mergeCell ref="D186:D188"/>
    <mergeCell ref="D199:D203"/>
    <mergeCell ref="D206:D210"/>
    <mergeCell ref="D211:D214"/>
    <mergeCell ref="D226:D230"/>
    <mergeCell ref="D220:D225"/>
    <mergeCell ref="D237:D240"/>
    <mergeCell ref="C226:C230"/>
    <mergeCell ref="C235:C236"/>
    <mergeCell ref="C272:C287"/>
    <mergeCell ref="C267:C271"/>
    <mergeCell ref="C254:C266"/>
    <mergeCell ref="B199:B200"/>
    <mergeCell ref="C185:C198"/>
    <mergeCell ref="B186:B188"/>
    <mergeCell ref="A226:A230"/>
    <mergeCell ref="B226:B230"/>
    <mergeCell ref="B233:B234"/>
    <mergeCell ref="C233:C234"/>
    <mergeCell ref="D233:D234"/>
    <mergeCell ref="A235:A236"/>
    <mergeCell ref="B299:B300"/>
    <mergeCell ref="A291:B291"/>
    <mergeCell ref="B293:B294"/>
    <mergeCell ref="D254:D287"/>
    <mergeCell ref="A250:A252"/>
    <mergeCell ref="C250:C252"/>
    <mergeCell ref="A254:A265"/>
    <mergeCell ref="D250:D252"/>
    <mergeCell ref="A288:B288"/>
    <mergeCell ref="C291:D300"/>
    <mergeCell ref="B296:B297"/>
    <mergeCell ref="A289:B289"/>
    <mergeCell ref="A290:B290"/>
    <mergeCell ref="D241:D247"/>
    <mergeCell ref="A241:A247"/>
    <mergeCell ref="B241:B243"/>
    <mergeCell ref="C241:C247"/>
    <mergeCell ref="C288:C290"/>
    <mergeCell ref="D16:D18"/>
    <mergeCell ref="D20:D22"/>
    <mergeCell ref="D23:D25"/>
    <mergeCell ref="D26:D28"/>
    <mergeCell ref="D29:D31"/>
    <mergeCell ref="A1:D1"/>
    <mergeCell ref="A2:D2"/>
    <mergeCell ref="A3:D3"/>
    <mergeCell ref="A7:D7"/>
    <mergeCell ref="A8:D8"/>
    <mergeCell ref="A9:B9"/>
    <mergeCell ref="A20:A22"/>
    <mergeCell ref="B20:B22"/>
    <mergeCell ref="C20:C22"/>
    <mergeCell ref="C16:C18"/>
    <mergeCell ref="A18:B18"/>
    <mergeCell ref="A29:A31"/>
    <mergeCell ref="B29:B31"/>
    <mergeCell ref="A26:A28"/>
    <mergeCell ref="A4:D4"/>
    <mergeCell ref="A5:D5"/>
    <mergeCell ref="A23:A25"/>
    <mergeCell ref="B23:B25"/>
    <mergeCell ref="C23:C25"/>
    <mergeCell ref="A217:A219"/>
    <mergeCell ref="D180:D184"/>
    <mergeCell ref="B165:B169"/>
    <mergeCell ref="C165:C169"/>
    <mergeCell ref="D165:D169"/>
    <mergeCell ref="D175:D179"/>
    <mergeCell ref="A170:A174"/>
    <mergeCell ref="B170:B174"/>
    <mergeCell ref="C170:C174"/>
    <mergeCell ref="D170:D174"/>
    <mergeCell ref="A199:A203"/>
    <mergeCell ref="A186:A188"/>
    <mergeCell ref="A180:A184"/>
    <mergeCell ref="A175:A179"/>
    <mergeCell ref="B175:B179"/>
    <mergeCell ref="C175:C179"/>
    <mergeCell ref="B180:B184"/>
    <mergeCell ref="C180:C184"/>
    <mergeCell ref="A237:A240"/>
    <mergeCell ref="C237:C240"/>
    <mergeCell ref="D235:D236"/>
    <mergeCell ref="A233:A234"/>
    <mergeCell ref="C204:C205"/>
    <mergeCell ref="A206:A210"/>
    <mergeCell ref="D35:D37"/>
    <mergeCell ref="D32:D34"/>
    <mergeCell ref="D217:D219"/>
    <mergeCell ref="A165:A169"/>
    <mergeCell ref="B217:B219"/>
    <mergeCell ref="C211:C214"/>
    <mergeCell ref="C206:C210"/>
    <mergeCell ref="C199:C203"/>
    <mergeCell ref="C145:C157"/>
    <mergeCell ref="B146:B157"/>
    <mergeCell ref="D131:D157"/>
    <mergeCell ref="B131:B132"/>
    <mergeCell ref="C131:C144"/>
    <mergeCell ref="A221:A225"/>
    <mergeCell ref="C221:C225"/>
    <mergeCell ref="A211:A214"/>
    <mergeCell ref="B211:B214"/>
    <mergeCell ref="C217:C219"/>
  </mergeCells>
  <hyperlinks>
    <hyperlink ref="C305" location="Sheet1!A1" display="BACK" xr:uid="{00000000-0004-0000-0300-000000000000}"/>
    <hyperlink ref="C304" location="'DATA TEMPLATE'!A1" display="YOU MAY NOW OPEN THE DATA TEMPLATE" xr:uid="{00000000-0004-0000-0300-000001000000}"/>
  </hyperlinks>
  <pageMargins left="0.2" right="0.2" top="0.75" bottom="0.75" header="0.3" footer="0.3"/>
  <pageSetup paperSize="5" scale="85" orientation="portrait" verticalDpi="3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U401"/>
  <sheetViews>
    <sheetView zoomScale="85" zoomScaleNormal="85" workbookViewId="0">
      <selection activeCell="E12" sqref="E12:Q13"/>
    </sheetView>
  </sheetViews>
  <sheetFormatPr defaultColWidth="8.81640625" defaultRowHeight="14.5" x14ac:dyDescent="0.35"/>
  <cols>
    <col min="1" max="1" width="5.7265625" style="464" customWidth="1"/>
    <col min="2" max="2" width="19.81640625" style="443" customWidth="1"/>
    <col min="3" max="3" width="12" style="443" customWidth="1"/>
    <col min="4" max="4" width="14.7265625" style="443" bestFit="1" customWidth="1"/>
    <col min="5" max="5" width="8.7265625" style="443" customWidth="1"/>
    <col min="6" max="6" width="21.81640625" style="443" bestFit="1" customWidth="1"/>
    <col min="7" max="7" width="10.1796875" style="443" customWidth="1"/>
    <col min="8" max="8" width="15.81640625" style="443" customWidth="1"/>
    <col min="9" max="9" width="19" style="443" bestFit="1" customWidth="1"/>
    <col min="10" max="10" width="12.453125" style="443" bestFit="1" customWidth="1"/>
    <col min="11" max="11" width="15.26953125" style="443" customWidth="1"/>
    <col min="12" max="12" width="11.26953125" style="443" customWidth="1"/>
    <col min="13" max="13" width="15.54296875" style="443" bestFit="1" customWidth="1"/>
    <col min="14" max="14" width="10.453125" style="443" customWidth="1"/>
    <col min="15" max="15" width="13.54296875" style="443" bestFit="1" customWidth="1"/>
    <col min="16" max="16" width="11.81640625" style="443" customWidth="1"/>
    <col min="17" max="17" width="13.1796875" style="443" customWidth="1"/>
    <col min="18" max="18" width="14" style="759" bestFit="1" customWidth="1"/>
    <col min="19" max="19" width="11.81640625" style="441" customWidth="1"/>
    <col min="20" max="20" width="18.453125" style="442" customWidth="1"/>
    <col min="21" max="16384" width="8.81640625" style="443"/>
  </cols>
  <sheetData>
    <row r="1" spans="1:18" ht="22" x14ac:dyDescent="0.6">
      <c r="A1" s="1733"/>
      <c r="B1" s="1734"/>
      <c r="C1" s="1734"/>
      <c r="D1" s="1734"/>
      <c r="E1" s="1734"/>
      <c r="F1" s="1734"/>
      <c r="G1" s="1734"/>
      <c r="H1" s="1734"/>
      <c r="I1" s="1734"/>
      <c r="J1" s="1734"/>
      <c r="K1" s="1734"/>
      <c r="L1" s="1734"/>
      <c r="M1" s="1734"/>
      <c r="N1" s="1734"/>
      <c r="O1" s="1734"/>
      <c r="P1" s="1734"/>
      <c r="Q1" s="1734"/>
    </row>
    <row r="2" spans="1:18" x14ac:dyDescent="0.35">
      <c r="A2" s="1735"/>
      <c r="B2" s="1736"/>
      <c r="C2" s="1736"/>
      <c r="D2" s="1736"/>
      <c r="E2" s="1736"/>
      <c r="F2" s="1736"/>
      <c r="G2" s="1736"/>
      <c r="H2" s="1736"/>
      <c r="I2" s="1736"/>
      <c r="J2" s="1736"/>
      <c r="K2" s="1736"/>
      <c r="L2" s="1736"/>
      <c r="M2" s="1736"/>
      <c r="N2" s="1736"/>
      <c r="O2" s="1736"/>
      <c r="P2" s="1736"/>
      <c r="Q2" s="1736"/>
    </row>
    <row r="3" spans="1:18" x14ac:dyDescent="0.35">
      <c r="A3" s="1735"/>
      <c r="B3" s="1736"/>
      <c r="C3" s="1736"/>
      <c r="D3" s="1736"/>
      <c r="E3" s="1736"/>
      <c r="F3" s="1736"/>
      <c r="G3" s="1736"/>
      <c r="H3" s="1736"/>
      <c r="I3" s="1736"/>
      <c r="J3" s="1736"/>
      <c r="K3" s="1736"/>
      <c r="L3" s="1736"/>
      <c r="M3" s="1736"/>
      <c r="N3" s="1736"/>
      <c r="O3" s="1736"/>
      <c r="P3" s="1736"/>
      <c r="Q3" s="1736"/>
    </row>
    <row r="4" spans="1:18" ht="19.5" x14ac:dyDescent="0.55000000000000004">
      <c r="A4" s="1737"/>
      <c r="B4" s="1737"/>
      <c r="C4" s="1737"/>
      <c r="D4" s="1737"/>
      <c r="E4" s="1737"/>
      <c r="F4" s="1737"/>
      <c r="G4" s="1737"/>
      <c r="H4" s="1737"/>
      <c r="I4" s="1737"/>
      <c r="J4" s="1737"/>
      <c r="K4" s="1737"/>
      <c r="L4" s="1737"/>
      <c r="M4" s="1737"/>
      <c r="N4" s="1737"/>
      <c r="O4" s="1737"/>
      <c r="P4" s="1737"/>
      <c r="Q4" s="1737"/>
      <c r="R4" s="760"/>
    </row>
    <row r="5" spans="1:18" ht="19.5" x14ac:dyDescent="0.55000000000000004">
      <c r="A5" s="463"/>
      <c r="B5" s="444"/>
      <c r="C5" s="444"/>
      <c r="D5" s="444"/>
      <c r="E5" s="444"/>
      <c r="F5" s="444"/>
      <c r="G5" s="444"/>
      <c r="H5" s="444"/>
      <c r="I5" s="444"/>
      <c r="J5" s="444"/>
      <c r="K5" s="444"/>
      <c r="L5" s="444"/>
      <c r="M5" s="444"/>
      <c r="N5" s="444"/>
      <c r="O5" s="444"/>
      <c r="P5" s="1115"/>
      <c r="Q5" s="444"/>
      <c r="R5" s="760"/>
    </row>
    <row r="6" spans="1:18" ht="19.5" x14ac:dyDescent="0.55000000000000004">
      <c r="A6" s="463"/>
      <c r="B6" s="444"/>
      <c r="C6" s="444"/>
      <c r="D6" s="444"/>
      <c r="E6" s="444"/>
      <c r="F6" s="444"/>
      <c r="G6" s="444"/>
      <c r="H6" s="444"/>
      <c r="I6" s="444"/>
      <c r="J6" s="444"/>
      <c r="K6" s="444"/>
      <c r="L6" s="444"/>
      <c r="M6" s="444"/>
      <c r="N6" s="444"/>
      <c r="O6" s="444"/>
      <c r="P6" s="444"/>
      <c r="Q6" s="444"/>
      <c r="R6" s="760"/>
    </row>
    <row r="7" spans="1:18" ht="19.5" x14ac:dyDescent="0.55000000000000004">
      <c r="A7" s="463"/>
      <c r="B7" s="444"/>
      <c r="C7" s="444"/>
      <c r="D7" s="444"/>
      <c r="E7" s="444"/>
      <c r="F7" s="444"/>
      <c r="G7" s="444"/>
      <c r="H7" s="444"/>
      <c r="I7" s="444"/>
      <c r="J7" s="444"/>
      <c r="K7" s="444"/>
      <c r="L7" s="444"/>
      <c r="M7" s="444"/>
      <c r="N7" s="444"/>
      <c r="O7" s="444"/>
      <c r="P7" s="444"/>
      <c r="Q7" s="444"/>
      <c r="R7" s="760"/>
    </row>
    <row r="8" spans="1:18" x14ac:dyDescent="0.35">
      <c r="A8" s="1738"/>
      <c r="B8" s="1739"/>
      <c r="C8" s="1739"/>
      <c r="D8" s="1739"/>
      <c r="E8" s="1739"/>
      <c r="F8" s="1739"/>
      <c r="G8" s="1739"/>
      <c r="H8" s="1739"/>
      <c r="I8" s="1739"/>
      <c r="J8" s="1739"/>
      <c r="K8" s="1739"/>
      <c r="L8" s="1739"/>
      <c r="M8" s="1739"/>
      <c r="N8" s="1739"/>
      <c r="O8" s="1739"/>
      <c r="P8" s="1739"/>
      <c r="Q8" s="1739"/>
      <c r="R8" s="761"/>
    </row>
    <row r="9" spans="1:18" ht="15" thickBot="1" x14ac:dyDescent="0.4">
      <c r="B9" s="446"/>
      <c r="C9" s="446"/>
      <c r="D9" s="446"/>
      <c r="E9" s="446"/>
      <c r="F9" s="446"/>
      <c r="G9" s="446"/>
      <c r="H9" s="446"/>
      <c r="I9" s="446"/>
      <c r="J9" s="446"/>
      <c r="K9" s="446"/>
      <c r="L9" s="446"/>
      <c r="M9" s="446"/>
      <c r="N9" s="446"/>
      <c r="O9" s="446"/>
      <c r="P9" s="446"/>
      <c r="Q9" s="446"/>
      <c r="R9" s="761"/>
    </row>
    <row r="10" spans="1:18" ht="25.5" thickBot="1" x14ac:dyDescent="0.55000000000000004">
      <c r="A10" s="1740" t="s">
        <v>853</v>
      </c>
      <c r="B10" s="1740"/>
      <c r="C10" s="1740"/>
      <c r="D10" s="1740"/>
      <c r="E10" s="1740"/>
      <c r="F10" s="1740"/>
      <c r="G10" s="1740"/>
      <c r="H10" s="1740"/>
      <c r="I10" s="1740"/>
      <c r="J10" s="1740"/>
      <c r="K10" s="1740"/>
      <c r="L10" s="1740"/>
      <c r="M10" s="1740"/>
      <c r="N10" s="1740"/>
      <c r="O10" s="1740"/>
      <c r="P10" s="1740"/>
      <c r="Q10" s="1740"/>
    </row>
    <row r="11" spans="1:18" ht="15" thickBot="1" x14ac:dyDescent="0.4">
      <c r="A11" s="467"/>
      <c r="B11" s="466"/>
      <c r="C11" s="466"/>
      <c r="D11" s="466"/>
      <c r="E11" s="466"/>
      <c r="F11" s="466"/>
      <c r="G11" s="466"/>
      <c r="H11" s="466"/>
      <c r="I11" s="466"/>
      <c r="J11" s="466"/>
      <c r="K11" s="466"/>
      <c r="L11" s="466"/>
      <c r="M11" s="466"/>
      <c r="N11" s="466"/>
      <c r="O11" s="466"/>
      <c r="P11" s="466"/>
      <c r="Q11" s="466"/>
    </row>
    <row r="12" spans="1:18" ht="15" customHeight="1" x14ac:dyDescent="0.35">
      <c r="A12" s="1724" t="s">
        <v>284</v>
      </c>
      <c r="B12" s="1725"/>
      <c r="C12" s="1725"/>
      <c r="D12" s="1725"/>
      <c r="E12" s="1728" t="s">
        <v>878</v>
      </c>
      <c r="F12" s="1728"/>
      <c r="G12" s="1728"/>
      <c r="H12" s="1728"/>
      <c r="I12" s="1728"/>
      <c r="J12" s="1728"/>
      <c r="K12" s="1728"/>
      <c r="L12" s="1728"/>
      <c r="M12" s="1728"/>
      <c r="N12" s="1728"/>
      <c r="O12" s="1728"/>
      <c r="P12" s="1728"/>
      <c r="Q12" s="1729"/>
    </row>
    <row r="13" spans="1:18" ht="15" customHeight="1" x14ac:dyDescent="0.35">
      <c r="A13" s="1726"/>
      <c r="B13" s="1727"/>
      <c r="C13" s="1727"/>
      <c r="D13" s="1727"/>
      <c r="E13" s="1730"/>
      <c r="F13" s="1730"/>
      <c r="G13" s="1730"/>
      <c r="H13" s="1730"/>
      <c r="I13" s="1730"/>
      <c r="J13" s="1730"/>
      <c r="K13" s="1730"/>
      <c r="L13" s="1730"/>
      <c r="M13" s="1730"/>
      <c r="N13" s="1730"/>
      <c r="O13" s="1730"/>
      <c r="P13" s="1730"/>
      <c r="Q13" s="1731"/>
    </row>
    <row r="14" spans="1:18" x14ac:dyDescent="0.35">
      <c r="A14" s="1710" t="s">
        <v>850</v>
      </c>
      <c r="B14" s="1711"/>
      <c r="C14" s="1711"/>
      <c r="D14" s="1711"/>
      <c r="E14" s="1732">
        <f>SUM(First:Last!E14)</f>
        <v>0</v>
      </c>
      <c r="F14" s="1732">
        <f>SUM(First:Last!F14)</f>
        <v>0</v>
      </c>
      <c r="G14" s="893"/>
      <c r="H14" s="893"/>
      <c r="I14" s="893"/>
      <c r="J14" s="893"/>
      <c r="K14" s="893"/>
      <c r="L14" s="893"/>
      <c r="M14" s="893"/>
      <c r="N14" s="893"/>
      <c r="O14" s="893"/>
      <c r="P14" s="894"/>
      <c r="Q14" s="895" t="s">
        <v>782</v>
      </c>
    </row>
    <row r="15" spans="1:18" x14ac:dyDescent="0.35">
      <c r="A15" s="1710" t="s">
        <v>851</v>
      </c>
      <c r="B15" s="1711"/>
      <c r="C15" s="1711"/>
      <c r="D15" s="1711"/>
      <c r="E15" s="1732">
        <f>SUM(First:Last!E15)</f>
        <v>0</v>
      </c>
      <c r="F15" s="1732">
        <f>SUM(First:Last!F15)</f>
        <v>0</v>
      </c>
      <c r="G15" s="896"/>
      <c r="H15" s="896"/>
      <c r="I15" s="896"/>
      <c r="J15" s="896"/>
      <c r="K15" s="896"/>
      <c r="L15" s="896"/>
      <c r="M15" s="896"/>
      <c r="N15" s="896"/>
      <c r="O15" s="896"/>
      <c r="P15" s="897"/>
      <c r="Q15" s="895" t="s">
        <v>783</v>
      </c>
    </row>
    <row r="16" spans="1:18" x14ac:dyDescent="0.35">
      <c r="A16" s="1710" t="s">
        <v>62</v>
      </c>
      <c r="B16" s="1711"/>
      <c r="C16" s="1711"/>
      <c r="D16" s="1712"/>
      <c r="E16" s="1713">
        <v>2023</v>
      </c>
      <c r="F16" s="1714"/>
      <c r="G16" s="896"/>
      <c r="H16" s="896"/>
      <c r="I16" s="896"/>
      <c r="J16" s="896"/>
      <c r="K16" s="896"/>
      <c r="L16" s="896"/>
      <c r="M16" s="896"/>
      <c r="N16" s="896"/>
      <c r="O16" s="896"/>
      <c r="P16" s="897"/>
      <c r="Q16" s="895" t="s">
        <v>784</v>
      </c>
    </row>
    <row r="17" spans="1:20" x14ac:dyDescent="0.35">
      <c r="A17" s="1710" t="s">
        <v>50</v>
      </c>
      <c r="B17" s="1711"/>
      <c r="C17" s="1711"/>
      <c r="D17" s="1712"/>
      <c r="E17" s="1713" t="s">
        <v>782</v>
      </c>
      <c r="F17" s="1714"/>
      <c r="G17" s="896"/>
      <c r="H17" s="896"/>
      <c r="I17" s="896"/>
      <c r="J17" s="896"/>
      <c r="K17" s="896"/>
      <c r="L17" s="896"/>
      <c r="M17" s="896"/>
      <c r="N17" s="896"/>
      <c r="O17" s="896"/>
      <c r="P17" s="897"/>
      <c r="Q17" s="895" t="s">
        <v>785</v>
      </c>
    </row>
    <row r="18" spans="1:20" ht="22" x14ac:dyDescent="0.35">
      <c r="A18" s="891"/>
      <c r="B18" s="892"/>
      <c r="C18" s="892"/>
      <c r="D18" s="892"/>
      <c r="E18" s="892"/>
      <c r="F18" s="892"/>
      <c r="G18" s="892"/>
      <c r="H18" s="892"/>
      <c r="I18" s="892"/>
      <c r="J18" s="892"/>
      <c r="K18" s="892"/>
      <c r="L18" s="892"/>
      <c r="M18" s="892"/>
      <c r="N18" s="892"/>
      <c r="O18" s="892"/>
      <c r="P18" s="892"/>
      <c r="Q18" s="895"/>
      <c r="R18" s="762" t="s">
        <v>431</v>
      </c>
      <c r="S18" s="449" t="s">
        <v>336</v>
      </c>
      <c r="T18" s="450"/>
    </row>
    <row r="19" spans="1:20" x14ac:dyDescent="0.35">
      <c r="A19" s="1715" t="s">
        <v>20</v>
      </c>
      <c r="B19" s="1716"/>
      <c r="C19" s="1717"/>
      <c r="D19" s="1721" t="s">
        <v>14</v>
      </c>
      <c r="E19" s="1722"/>
      <c r="F19" s="1722"/>
      <c r="G19" s="1722"/>
      <c r="H19" s="1722"/>
      <c r="I19" s="1722"/>
      <c r="J19" s="1722"/>
      <c r="K19" s="1723"/>
      <c r="L19" s="1705" t="s">
        <v>107</v>
      </c>
      <c r="M19" s="1705"/>
      <c r="N19" s="1705"/>
      <c r="O19" s="1705"/>
      <c r="P19" s="1706" t="s">
        <v>108</v>
      </c>
      <c r="Q19" s="1707"/>
      <c r="R19" s="759" t="s">
        <v>78</v>
      </c>
    </row>
    <row r="20" spans="1:20" ht="17.5" x14ac:dyDescent="0.35">
      <c r="A20" s="1718"/>
      <c r="B20" s="1719"/>
      <c r="C20" s="1720"/>
      <c r="D20" s="898" t="s">
        <v>757</v>
      </c>
      <c r="E20" s="898" t="s">
        <v>149</v>
      </c>
      <c r="F20" s="898" t="s">
        <v>87</v>
      </c>
      <c r="G20" s="898" t="s">
        <v>88</v>
      </c>
      <c r="H20" s="898" t="s">
        <v>89</v>
      </c>
      <c r="I20" s="898" t="s">
        <v>90</v>
      </c>
      <c r="J20" s="898" t="s">
        <v>91</v>
      </c>
      <c r="K20" s="898" t="s">
        <v>92</v>
      </c>
      <c r="L20" s="898" t="s">
        <v>93</v>
      </c>
      <c r="M20" s="898" t="s">
        <v>94</v>
      </c>
      <c r="N20" s="898" t="s">
        <v>95</v>
      </c>
      <c r="O20" s="898" t="s">
        <v>96</v>
      </c>
      <c r="P20" s="898" t="s">
        <v>101</v>
      </c>
      <c r="Q20" s="899" t="s">
        <v>102</v>
      </c>
      <c r="R20" s="759" t="s">
        <v>78</v>
      </c>
    </row>
    <row r="21" spans="1:20" x14ac:dyDescent="0.35">
      <c r="A21" s="900">
        <v>1</v>
      </c>
      <c r="B21" s="1708" t="s">
        <v>805</v>
      </c>
      <c r="C21" s="1708"/>
      <c r="D21" s="901">
        <f>SUM(First:Last!D21)</f>
        <v>0</v>
      </c>
      <c r="E21" s="901">
        <f>SUM(First:Last!E21)</f>
        <v>0</v>
      </c>
      <c r="F21" s="901">
        <f>SUM(First:Last!F21)</f>
        <v>0</v>
      </c>
      <c r="G21" s="901">
        <f>SUM(First:Last!G21)</f>
        <v>0</v>
      </c>
      <c r="H21" s="901">
        <f>SUM(First:Last!H21)</f>
        <v>0</v>
      </c>
      <c r="I21" s="901">
        <f>SUM(First:Last!I21)</f>
        <v>0</v>
      </c>
      <c r="J21" s="901">
        <f>SUM(First:Last!J21)</f>
        <v>0</v>
      </c>
      <c r="K21" s="901">
        <f>SUM(First:Last!K21)</f>
        <v>0</v>
      </c>
      <c r="L21" s="901">
        <f>SUM(First:Last!L21)</f>
        <v>12</v>
      </c>
      <c r="M21" s="901">
        <f>SUM(First:Last!M21)</f>
        <v>11</v>
      </c>
      <c r="N21" s="901">
        <f>SUM(First:Last!N21)</f>
        <v>11</v>
      </c>
      <c r="O21" s="901">
        <f>SUM(First:Last!O21)</f>
        <v>14</v>
      </c>
      <c r="P21" s="901">
        <f>SUM(First:Last!P21)</f>
        <v>15</v>
      </c>
      <c r="Q21" s="902">
        <f>SUM(First:Last!Q21)</f>
        <v>14</v>
      </c>
      <c r="R21" s="759" t="s">
        <v>78</v>
      </c>
      <c r="S21" s="441" t="s">
        <v>806</v>
      </c>
    </row>
    <row r="22" spans="1:20" x14ac:dyDescent="0.35">
      <c r="A22" s="1537">
        <v>2</v>
      </c>
      <c r="B22" s="1709" t="s">
        <v>13</v>
      </c>
      <c r="C22" s="903" t="s">
        <v>24</v>
      </c>
      <c r="D22" s="901">
        <f>SUM(First:Last!D22)</f>
        <v>0</v>
      </c>
      <c r="E22" s="901">
        <f>SUM(First:Last!E22)</f>
        <v>0</v>
      </c>
      <c r="F22" s="901">
        <f>SUM(First:Last!F22)</f>
        <v>0</v>
      </c>
      <c r="G22" s="901">
        <f>SUM(First:Last!G22)</f>
        <v>0</v>
      </c>
      <c r="H22" s="901">
        <f>SUM(First:Last!H22)</f>
        <v>0</v>
      </c>
      <c r="I22" s="901">
        <f>SUM(First:Last!I22)</f>
        <v>0</v>
      </c>
      <c r="J22" s="901">
        <f>SUM(First:Last!J22)</f>
        <v>0</v>
      </c>
      <c r="K22" s="901">
        <f>SUM(First:Last!K22)</f>
        <v>0</v>
      </c>
      <c r="L22" s="901">
        <f>SUM(First:Last!L22)</f>
        <v>269</v>
      </c>
      <c r="M22" s="901">
        <f>SUM(First:Last!M22)</f>
        <v>222</v>
      </c>
      <c r="N22" s="901">
        <f>SUM(First:Last!N22)</f>
        <v>295</v>
      </c>
      <c r="O22" s="901">
        <f>SUM(First:Last!O22)</f>
        <v>313</v>
      </c>
      <c r="P22" s="901">
        <f>SUM(First:Last!P22)</f>
        <v>395</v>
      </c>
      <c r="Q22" s="902">
        <f>SUM(First:Last!Q22)</f>
        <v>346</v>
      </c>
      <c r="R22" s="759" t="s">
        <v>78</v>
      </c>
      <c r="S22" s="441" t="s">
        <v>806</v>
      </c>
    </row>
    <row r="23" spans="1:20" x14ac:dyDescent="0.35">
      <c r="A23" s="1537"/>
      <c r="B23" s="1709"/>
      <c r="C23" s="904" t="s">
        <v>12</v>
      </c>
      <c r="D23" s="901">
        <f>SUM(First:Last!D23)</f>
        <v>0</v>
      </c>
      <c r="E23" s="901">
        <f>SUM(First:Last!E23)</f>
        <v>0</v>
      </c>
      <c r="F23" s="901">
        <f>SUM(First:Last!F23)</f>
        <v>0</v>
      </c>
      <c r="G23" s="901">
        <f>SUM(First:Last!G23)</f>
        <v>0</v>
      </c>
      <c r="H23" s="901">
        <f>SUM(First:Last!H23)</f>
        <v>0</v>
      </c>
      <c r="I23" s="901">
        <f>SUM(First:Last!I23)</f>
        <v>0</v>
      </c>
      <c r="J23" s="901">
        <f>SUM(First:Last!J23)</f>
        <v>0</v>
      </c>
      <c r="K23" s="901">
        <f>SUM(First:Last!K23)</f>
        <v>0</v>
      </c>
      <c r="L23" s="901">
        <f>SUM(First:Last!L23)</f>
        <v>222</v>
      </c>
      <c r="M23" s="901">
        <f>SUM(First:Last!M23)</f>
        <v>232</v>
      </c>
      <c r="N23" s="901">
        <f>SUM(First:Last!N23)</f>
        <v>282</v>
      </c>
      <c r="O23" s="901">
        <f>SUM(First:Last!O23)</f>
        <v>365</v>
      </c>
      <c r="P23" s="901">
        <f>SUM(First:Last!P23)</f>
        <v>406</v>
      </c>
      <c r="Q23" s="902">
        <f>SUM(First:Last!Q23)</f>
        <v>390</v>
      </c>
      <c r="R23" s="759" t="s">
        <v>78</v>
      </c>
    </row>
    <row r="24" spans="1:20" ht="15.5" x14ac:dyDescent="0.35">
      <c r="A24" s="1537"/>
      <c r="B24" s="1709"/>
      <c r="C24" s="905" t="s">
        <v>63</v>
      </c>
      <c r="D24" s="906">
        <f>SUM(D22:D23)</f>
        <v>0</v>
      </c>
      <c r="E24" s="906">
        <f>SUM(E22:E23)</f>
        <v>0</v>
      </c>
      <c r="F24" s="906">
        <f t="shared" ref="F24:Q24" si="0">SUM(F22:F23)</f>
        <v>0</v>
      </c>
      <c r="G24" s="906">
        <f t="shared" si="0"/>
        <v>0</v>
      </c>
      <c r="H24" s="906">
        <f t="shared" si="0"/>
        <v>0</v>
      </c>
      <c r="I24" s="906">
        <f t="shared" si="0"/>
        <v>0</v>
      </c>
      <c r="J24" s="906">
        <f t="shared" si="0"/>
        <v>0</v>
      </c>
      <c r="K24" s="906">
        <f t="shared" si="0"/>
        <v>0</v>
      </c>
      <c r="L24" s="906">
        <f t="shared" si="0"/>
        <v>491</v>
      </c>
      <c r="M24" s="906">
        <f t="shared" si="0"/>
        <v>454</v>
      </c>
      <c r="N24" s="906">
        <f t="shared" si="0"/>
        <v>577</v>
      </c>
      <c r="O24" s="906">
        <f t="shared" si="0"/>
        <v>678</v>
      </c>
      <c r="P24" s="906">
        <f t="shared" si="0"/>
        <v>801</v>
      </c>
      <c r="Q24" s="907">
        <f t="shared" si="0"/>
        <v>736</v>
      </c>
      <c r="R24" s="759" t="s">
        <v>78</v>
      </c>
    </row>
    <row r="25" spans="1:20" x14ac:dyDescent="0.35">
      <c r="A25" s="1699">
        <v>3</v>
      </c>
      <c r="B25" s="1604" t="s">
        <v>131</v>
      </c>
      <c r="C25" s="903" t="s">
        <v>24</v>
      </c>
      <c r="D25" s="901">
        <f>SUM(First:Last!D25)</f>
        <v>0</v>
      </c>
      <c r="E25" s="901">
        <f>SUM(First:Last!E25)</f>
        <v>0</v>
      </c>
      <c r="F25" s="901">
        <f>SUM(First:Last!F25)</f>
        <v>0</v>
      </c>
      <c r="G25" s="901">
        <f>SUM(First:Last!G25)</f>
        <v>0</v>
      </c>
      <c r="H25" s="901">
        <f>SUM(First:Last!H25)</f>
        <v>0</v>
      </c>
      <c r="I25" s="901">
        <f>SUM(First:Last!I25)</f>
        <v>0</v>
      </c>
      <c r="J25" s="901">
        <f>SUM(First:Last!J25)</f>
        <v>0</v>
      </c>
      <c r="K25" s="901">
        <f>SUM(First:Last!K25)</f>
        <v>0</v>
      </c>
      <c r="L25" s="901">
        <f>SUM(First:Last!L25)</f>
        <v>0</v>
      </c>
      <c r="M25" s="901">
        <f>SUM(First:Last!M25)</f>
        <v>0</v>
      </c>
      <c r="N25" s="901">
        <f>SUM(First:Last!N25)</f>
        <v>0</v>
      </c>
      <c r="O25" s="901">
        <f>SUM(First:Last!O25)</f>
        <v>0</v>
      </c>
      <c r="P25" s="901">
        <f>SUM(First:Last!P25)</f>
        <v>0</v>
      </c>
      <c r="Q25" s="902">
        <f>SUM(First:Last!Q25)</f>
        <v>0</v>
      </c>
      <c r="R25" s="759">
        <v>3</v>
      </c>
      <c r="S25" s="441" t="s">
        <v>806</v>
      </c>
    </row>
    <row r="26" spans="1:20" x14ac:dyDescent="0.35">
      <c r="A26" s="1699"/>
      <c r="B26" s="1604"/>
      <c r="C26" s="904" t="s">
        <v>12</v>
      </c>
      <c r="D26" s="901">
        <f>SUM(First:Last!D26)</f>
        <v>0</v>
      </c>
      <c r="E26" s="901">
        <f>SUM(First:Last!E26)</f>
        <v>0</v>
      </c>
      <c r="F26" s="901">
        <f>SUM(First:Last!F26)</f>
        <v>0</v>
      </c>
      <c r="G26" s="901">
        <f>SUM(First:Last!G26)</f>
        <v>0</v>
      </c>
      <c r="H26" s="901">
        <f>SUM(First:Last!H26)</f>
        <v>0</v>
      </c>
      <c r="I26" s="901">
        <f>SUM(First:Last!I26)</f>
        <v>0</v>
      </c>
      <c r="J26" s="901">
        <f>SUM(First:Last!J26)</f>
        <v>0</v>
      </c>
      <c r="K26" s="901">
        <f>SUM(First:Last!K26)</f>
        <v>0</v>
      </c>
      <c r="L26" s="901">
        <f>SUM(First:Last!L26)</f>
        <v>0</v>
      </c>
      <c r="M26" s="901">
        <f>SUM(First:Last!M26)</f>
        <v>0</v>
      </c>
      <c r="N26" s="901">
        <f>SUM(First:Last!N26)</f>
        <v>0</v>
      </c>
      <c r="O26" s="901">
        <f>SUM(First:Last!O26)</f>
        <v>0</v>
      </c>
      <c r="P26" s="901">
        <f>SUM(First:Last!P26)</f>
        <v>0</v>
      </c>
      <c r="Q26" s="902">
        <f>SUM(First:Last!Q26)</f>
        <v>0</v>
      </c>
      <c r="R26" s="759">
        <v>3</v>
      </c>
    </row>
    <row r="27" spans="1:20" ht="15.5" x14ac:dyDescent="0.35">
      <c r="A27" s="1699"/>
      <c r="B27" s="1604"/>
      <c r="C27" s="905" t="s">
        <v>63</v>
      </c>
      <c r="D27" s="906">
        <f>SUM(D25:D26)</f>
        <v>0</v>
      </c>
      <c r="E27" s="906">
        <f t="shared" ref="E27:Q27" si="1">SUM(E25:E26)</f>
        <v>0</v>
      </c>
      <c r="F27" s="906">
        <f t="shared" si="1"/>
        <v>0</v>
      </c>
      <c r="G27" s="906">
        <f t="shared" si="1"/>
        <v>0</v>
      </c>
      <c r="H27" s="906">
        <f t="shared" si="1"/>
        <v>0</v>
      </c>
      <c r="I27" s="906">
        <f t="shared" si="1"/>
        <v>0</v>
      </c>
      <c r="J27" s="906">
        <f t="shared" si="1"/>
        <v>0</v>
      </c>
      <c r="K27" s="906">
        <f t="shared" si="1"/>
        <v>0</v>
      </c>
      <c r="L27" s="906">
        <f t="shared" si="1"/>
        <v>0</v>
      </c>
      <c r="M27" s="906">
        <f t="shared" si="1"/>
        <v>0</v>
      </c>
      <c r="N27" s="906">
        <f t="shared" si="1"/>
        <v>0</v>
      </c>
      <c r="O27" s="906">
        <f t="shared" si="1"/>
        <v>0</v>
      </c>
      <c r="P27" s="906">
        <f t="shared" si="1"/>
        <v>0</v>
      </c>
      <c r="Q27" s="907">
        <f t="shared" si="1"/>
        <v>0</v>
      </c>
      <c r="R27" s="759">
        <v>3</v>
      </c>
    </row>
    <row r="28" spans="1:20" x14ac:dyDescent="0.35">
      <c r="A28" s="1537">
        <v>4</v>
      </c>
      <c r="B28" s="1687" t="s">
        <v>854</v>
      </c>
      <c r="C28" s="1662" t="s">
        <v>24</v>
      </c>
      <c r="D28" s="1662"/>
      <c r="E28" s="1702">
        <f>SUM(First:Last!E28)</f>
        <v>0</v>
      </c>
      <c r="F28" s="1702">
        <f>SUM(First:Last!F28)</f>
        <v>0</v>
      </c>
      <c r="G28" s="1702">
        <f>SUM(First:Last!G28)</f>
        <v>0</v>
      </c>
      <c r="H28" s="1702">
        <f>SUM(First:Last!H28)</f>
        <v>0</v>
      </c>
      <c r="I28" s="1702">
        <f>SUM(First:Last!I28)</f>
        <v>0</v>
      </c>
      <c r="J28" s="1702">
        <f>SUM(First:Last!J28)</f>
        <v>0</v>
      </c>
      <c r="K28" s="1702">
        <f>SUM(First:Last!K28)</f>
        <v>0</v>
      </c>
      <c r="L28" s="1702">
        <f>SUM(First:Last!L28)</f>
        <v>0</v>
      </c>
      <c r="M28" s="1702"/>
      <c r="N28" s="1702"/>
      <c r="O28" s="1702"/>
      <c r="P28" s="909"/>
      <c r="Q28" s="910"/>
      <c r="R28" s="759">
        <v>4</v>
      </c>
      <c r="S28" s="441" t="s">
        <v>806</v>
      </c>
    </row>
    <row r="29" spans="1:20" x14ac:dyDescent="0.35">
      <c r="A29" s="1537"/>
      <c r="B29" s="1687"/>
      <c r="C29" s="1703" t="s">
        <v>12</v>
      </c>
      <c r="D29" s="1703"/>
      <c r="E29" s="1702">
        <f>SUM(First:Last!E29)</f>
        <v>0</v>
      </c>
      <c r="F29" s="1702">
        <f>SUM(First:Last!F29)</f>
        <v>0</v>
      </c>
      <c r="G29" s="1702">
        <f>SUM(First:Last!G29)</f>
        <v>0</v>
      </c>
      <c r="H29" s="1702">
        <f>SUM(First:Last!H29)</f>
        <v>0</v>
      </c>
      <c r="I29" s="1702">
        <f>SUM(First:Last!I29)</f>
        <v>0</v>
      </c>
      <c r="J29" s="1702">
        <f>SUM(First:Last!J29)</f>
        <v>0</v>
      </c>
      <c r="K29" s="1702">
        <f>SUM(First:Last!K29)</f>
        <v>0</v>
      </c>
      <c r="L29" s="1702">
        <f>SUM(First:Last!L29)</f>
        <v>0</v>
      </c>
      <c r="M29" s="1702"/>
      <c r="N29" s="1702"/>
      <c r="O29" s="1702"/>
      <c r="P29" s="909"/>
      <c r="Q29" s="910"/>
      <c r="R29" s="759">
        <v>4</v>
      </c>
    </row>
    <row r="30" spans="1:20" ht="15.5" x14ac:dyDescent="0.35">
      <c r="A30" s="1537"/>
      <c r="B30" s="1687"/>
      <c r="C30" s="1695" t="s">
        <v>63</v>
      </c>
      <c r="D30" s="1695"/>
      <c r="E30" s="1665">
        <f>SUM(E28:F29)</f>
        <v>0</v>
      </c>
      <c r="F30" s="1665"/>
      <c r="G30" s="1665"/>
      <c r="H30" s="1665"/>
      <c r="I30" s="1665"/>
      <c r="J30" s="1665"/>
      <c r="K30" s="1665"/>
      <c r="L30" s="1665">
        <f>SUM(L28:M29)</f>
        <v>0</v>
      </c>
      <c r="M30" s="1665"/>
      <c r="N30" s="1665"/>
      <c r="O30" s="1665"/>
      <c r="P30" s="909"/>
      <c r="Q30" s="910"/>
      <c r="R30" s="759">
        <v>4</v>
      </c>
    </row>
    <row r="31" spans="1:20" x14ac:dyDescent="0.35">
      <c r="A31" s="1537">
        <v>5</v>
      </c>
      <c r="B31" s="1687" t="s">
        <v>855</v>
      </c>
      <c r="C31" s="1662" t="s">
        <v>24</v>
      </c>
      <c r="D31" s="1662"/>
      <c r="E31" s="1702">
        <f>SUM(First:Last!E31)</f>
        <v>0</v>
      </c>
      <c r="F31" s="1702">
        <f>SUM(First:Last!F31)</f>
        <v>0</v>
      </c>
      <c r="G31" s="1702">
        <f>SUM(First:Last!G31)</f>
        <v>0</v>
      </c>
      <c r="H31" s="1702">
        <f>SUM(First:Last!H31)</f>
        <v>0</v>
      </c>
      <c r="I31" s="1702">
        <f>SUM(First:Last!I31)</f>
        <v>0</v>
      </c>
      <c r="J31" s="1702">
        <f>SUM(First:Last!J31)</f>
        <v>0</v>
      </c>
      <c r="K31" s="1702">
        <f>SUM(First:Last!K31)</f>
        <v>0</v>
      </c>
      <c r="L31" s="1702">
        <f>SUM(First:Last!L31)</f>
        <v>0</v>
      </c>
      <c r="M31" s="1702"/>
      <c r="N31" s="1702"/>
      <c r="O31" s="1702"/>
      <c r="P31" s="909"/>
      <c r="Q31" s="910"/>
      <c r="R31" s="759">
        <v>4</v>
      </c>
      <c r="S31" s="441" t="s">
        <v>806</v>
      </c>
    </row>
    <row r="32" spans="1:20" x14ac:dyDescent="0.35">
      <c r="A32" s="1537"/>
      <c r="B32" s="1687"/>
      <c r="C32" s="1703" t="s">
        <v>12</v>
      </c>
      <c r="D32" s="1703"/>
      <c r="E32" s="1704">
        <f>SUM(First:Last!E32)</f>
        <v>0</v>
      </c>
      <c r="F32" s="1704">
        <f>SUM(First:Last!F32)</f>
        <v>0</v>
      </c>
      <c r="G32" s="1704">
        <f>SUM(First:Last!G32)</f>
        <v>0</v>
      </c>
      <c r="H32" s="1704">
        <f>SUM(First:Last!H32)</f>
        <v>0</v>
      </c>
      <c r="I32" s="1704">
        <f>SUM(First:Last!I32)</f>
        <v>0</v>
      </c>
      <c r="J32" s="1704">
        <f>SUM(First:Last!J32)</f>
        <v>0</v>
      </c>
      <c r="K32" s="1704">
        <f>SUM(First:Last!K32)</f>
        <v>0</v>
      </c>
      <c r="L32" s="1702">
        <f>SUM(First:Last!L32)</f>
        <v>0</v>
      </c>
      <c r="M32" s="1702"/>
      <c r="N32" s="1702"/>
      <c r="O32" s="1702"/>
      <c r="P32" s="909"/>
      <c r="Q32" s="910"/>
      <c r="R32" s="759">
        <v>4</v>
      </c>
    </row>
    <row r="33" spans="1:19" ht="15.5" x14ac:dyDescent="0.35">
      <c r="A33" s="1537"/>
      <c r="B33" s="1687"/>
      <c r="C33" s="1695" t="s">
        <v>63</v>
      </c>
      <c r="D33" s="1695"/>
      <c r="E33" s="1665">
        <f>SUM(E31:F32)</f>
        <v>0</v>
      </c>
      <c r="F33" s="1665"/>
      <c r="G33" s="1665"/>
      <c r="H33" s="1665"/>
      <c r="I33" s="1665"/>
      <c r="J33" s="1665"/>
      <c r="K33" s="1665"/>
      <c r="L33" s="1696">
        <f>SUM(L31:M32)</f>
        <v>0</v>
      </c>
      <c r="M33" s="1697"/>
      <c r="N33" s="1697"/>
      <c r="O33" s="1698"/>
      <c r="P33" s="909"/>
      <c r="Q33" s="910"/>
      <c r="R33" s="759">
        <v>4</v>
      </c>
    </row>
    <row r="34" spans="1:19" x14ac:dyDescent="0.35">
      <c r="A34" s="1537">
        <v>6</v>
      </c>
      <c r="B34" s="1655" t="s">
        <v>856</v>
      </c>
      <c r="C34" s="1662" t="s">
        <v>24</v>
      </c>
      <c r="D34" s="1662"/>
      <c r="E34" s="1702">
        <f>SUM(First:Last!E34)</f>
        <v>0</v>
      </c>
      <c r="F34" s="1702">
        <f>SUM(First:Last!F34)</f>
        <v>0</v>
      </c>
      <c r="G34" s="1702">
        <f>SUM(First:Last!G34)</f>
        <v>0</v>
      </c>
      <c r="H34" s="1702">
        <f>SUM(First:Last!H34)</f>
        <v>0</v>
      </c>
      <c r="I34" s="1702">
        <f>SUM(First:Last!I34)</f>
        <v>0</v>
      </c>
      <c r="J34" s="1702">
        <f>SUM(First:Last!J34)</f>
        <v>0</v>
      </c>
      <c r="K34" s="1702">
        <f>SUM(First:Last!K34)</f>
        <v>0</v>
      </c>
      <c r="L34" s="1702">
        <f>SUM(First:Last!L34)</f>
        <v>0</v>
      </c>
      <c r="M34" s="1702"/>
      <c r="N34" s="1702"/>
      <c r="O34" s="1702"/>
      <c r="P34" s="909"/>
      <c r="Q34" s="910"/>
      <c r="R34" s="759">
        <v>4</v>
      </c>
      <c r="S34" s="441" t="s">
        <v>806</v>
      </c>
    </row>
    <row r="35" spans="1:19" x14ac:dyDescent="0.35">
      <c r="A35" s="1537"/>
      <c r="B35" s="1655"/>
      <c r="C35" s="1703" t="s">
        <v>12</v>
      </c>
      <c r="D35" s="1703"/>
      <c r="E35" s="1704">
        <f>SUM(First:Last!E35)</f>
        <v>0</v>
      </c>
      <c r="F35" s="1704">
        <f>SUM(First:Last!F35)</f>
        <v>0</v>
      </c>
      <c r="G35" s="1704">
        <f>SUM(First:Last!G35)</f>
        <v>0</v>
      </c>
      <c r="H35" s="1704">
        <f>SUM(First:Last!H35)</f>
        <v>0</v>
      </c>
      <c r="I35" s="1704">
        <f>SUM(First:Last!I35)</f>
        <v>0</v>
      </c>
      <c r="J35" s="1704">
        <f>SUM(First:Last!J35)</f>
        <v>0</v>
      </c>
      <c r="K35" s="1704">
        <f>SUM(First:Last!K35)</f>
        <v>0</v>
      </c>
      <c r="L35" s="1702">
        <f>SUM(First:Last!L35)</f>
        <v>0</v>
      </c>
      <c r="M35" s="1702"/>
      <c r="N35" s="1702"/>
      <c r="O35" s="1702"/>
      <c r="P35" s="909"/>
      <c r="Q35" s="910"/>
      <c r="R35" s="759">
        <v>4</v>
      </c>
    </row>
    <row r="36" spans="1:19" ht="15.5" x14ac:dyDescent="0.35">
      <c r="A36" s="1537"/>
      <c r="B36" s="1655"/>
      <c r="C36" s="1695" t="s">
        <v>63</v>
      </c>
      <c r="D36" s="1695"/>
      <c r="E36" s="1665">
        <f>SUM(E34:F35)</f>
        <v>0</v>
      </c>
      <c r="F36" s="1665"/>
      <c r="G36" s="1665"/>
      <c r="H36" s="1665"/>
      <c r="I36" s="1665"/>
      <c r="J36" s="1665"/>
      <c r="K36" s="1665"/>
      <c r="L36" s="1696">
        <f>SUM(L34:M35)</f>
        <v>0</v>
      </c>
      <c r="M36" s="1697"/>
      <c r="N36" s="1697"/>
      <c r="O36" s="1698"/>
      <c r="P36" s="1700"/>
      <c r="Q36" s="1701"/>
      <c r="R36" s="759">
        <v>4</v>
      </c>
    </row>
    <row r="37" spans="1:19" x14ac:dyDescent="0.35">
      <c r="A37" s="1537">
        <v>7</v>
      </c>
      <c r="B37" s="1687" t="s">
        <v>229</v>
      </c>
      <c r="C37" s="1662" t="s">
        <v>788</v>
      </c>
      <c r="D37" s="1662"/>
      <c r="E37" s="1702">
        <f>SUM(First:Last!E37)</f>
        <v>0</v>
      </c>
      <c r="F37" s="1702">
        <f>SUM(First:Last!F37)</f>
        <v>0</v>
      </c>
      <c r="G37" s="1702">
        <f>SUM(First:Last!G37)</f>
        <v>0</v>
      </c>
      <c r="H37" s="1702">
        <f>SUM(First:Last!H37)</f>
        <v>0</v>
      </c>
      <c r="I37" s="1702">
        <f>SUM(First:Last!I37)</f>
        <v>0</v>
      </c>
      <c r="J37" s="1702">
        <f>SUM(First:Last!J37)</f>
        <v>0</v>
      </c>
      <c r="K37" s="1702">
        <f>SUM(First:Last!K37)</f>
        <v>0</v>
      </c>
      <c r="L37" s="1702">
        <f>SUM(First:Last!L37)</f>
        <v>0</v>
      </c>
      <c r="M37" s="1702"/>
      <c r="N37" s="1702"/>
      <c r="O37" s="1702"/>
      <c r="P37" s="1700"/>
      <c r="Q37" s="1701"/>
      <c r="R37" s="759" t="s">
        <v>78</v>
      </c>
      <c r="S37" s="441" t="s">
        <v>806</v>
      </c>
    </row>
    <row r="38" spans="1:19" x14ac:dyDescent="0.35">
      <c r="A38" s="1537"/>
      <c r="B38" s="1687"/>
      <c r="C38" s="1703" t="s">
        <v>310</v>
      </c>
      <c r="D38" s="1703"/>
      <c r="E38" s="1704">
        <f>SUM(First:Last!E38)</f>
        <v>0</v>
      </c>
      <c r="F38" s="1704">
        <f>SUM(First:Last!F38)</f>
        <v>0</v>
      </c>
      <c r="G38" s="1704">
        <f>SUM(First:Last!G38)</f>
        <v>0</v>
      </c>
      <c r="H38" s="1704">
        <f>SUM(First:Last!H38)</f>
        <v>0</v>
      </c>
      <c r="I38" s="1704">
        <f>SUM(First:Last!I38)</f>
        <v>0</v>
      </c>
      <c r="J38" s="1704">
        <f>SUM(First:Last!J38)</f>
        <v>0</v>
      </c>
      <c r="K38" s="1704">
        <f>SUM(First:Last!K38)</f>
        <v>0</v>
      </c>
      <c r="L38" s="1702">
        <f>SUM(First:Last!L38)</f>
        <v>0</v>
      </c>
      <c r="M38" s="1702"/>
      <c r="N38" s="1702"/>
      <c r="O38" s="1702"/>
      <c r="P38" s="1700"/>
      <c r="Q38" s="1701"/>
      <c r="R38" s="759" t="s">
        <v>78</v>
      </c>
    </row>
    <row r="39" spans="1:19" ht="15.5" x14ac:dyDescent="0.35">
      <c r="A39" s="1537"/>
      <c r="B39" s="1687"/>
      <c r="C39" s="1695" t="s">
        <v>63</v>
      </c>
      <c r="D39" s="1695"/>
      <c r="E39" s="1665">
        <f>SUM(E37:F38)</f>
        <v>0</v>
      </c>
      <c r="F39" s="1665"/>
      <c r="G39" s="1665"/>
      <c r="H39" s="1665"/>
      <c r="I39" s="1665"/>
      <c r="J39" s="1665"/>
      <c r="K39" s="1665"/>
      <c r="L39" s="1665">
        <f>SUM(L37:M38)</f>
        <v>0</v>
      </c>
      <c r="M39" s="1665"/>
      <c r="N39" s="1665"/>
      <c r="O39" s="1665"/>
      <c r="P39" s="1700"/>
      <c r="Q39" s="1701"/>
      <c r="R39" s="759" t="s">
        <v>78</v>
      </c>
    </row>
    <row r="40" spans="1:19" ht="15.5" x14ac:dyDescent="0.35">
      <c r="A40" s="900">
        <v>8</v>
      </c>
      <c r="B40" s="1604" t="s">
        <v>845</v>
      </c>
      <c r="C40" s="1604"/>
      <c r="D40" s="1604"/>
      <c r="E40" s="1667">
        <f>SUM(First:Last!E40)</f>
        <v>0</v>
      </c>
      <c r="F40" s="1667">
        <f>SUM(First:Last!F40)</f>
        <v>0</v>
      </c>
      <c r="G40" s="1667">
        <f>SUM(First:Last!G40)</f>
        <v>0</v>
      </c>
      <c r="H40" s="1667">
        <f>SUM(First:Last!H40)</f>
        <v>0</v>
      </c>
      <c r="I40" s="1667">
        <f>SUM(First:Last!I40)</f>
        <v>0</v>
      </c>
      <c r="J40" s="1667">
        <f>SUM(First:Last!J40)</f>
        <v>0</v>
      </c>
      <c r="K40" s="1667">
        <f>SUM(First:Last!K40)</f>
        <v>0</v>
      </c>
      <c r="L40" s="1667">
        <f>SUM(First:Last!L40)</f>
        <v>0</v>
      </c>
      <c r="M40" s="1667"/>
      <c r="N40" s="1667"/>
      <c r="O40" s="1667"/>
      <c r="P40" s="1700"/>
      <c r="Q40" s="1701"/>
      <c r="R40" s="759" t="s">
        <v>78</v>
      </c>
      <c r="S40" s="441" t="s">
        <v>806</v>
      </c>
    </row>
    <row r="41" spans="1:19" x14ac:dyDescent="0.35">
      <c r="A41" s="1699">
        <v>9</v>
      </c>
      <c r="B41" s="1604" t="s">
        <v>135</v>
      </c>
      <c r="C41" s="903" t="s">
        <v>24</v>
      </c>
      <c r="D41" s="911"/>
      <c r="E41" s="911"/>
      <c r="F41" s="911" t="e">
        <f>AVERAGE(First:Last!F41)</f>
        <v>#DIV/0!</v>
      </c>
      <c r="G41" s="911" t="e">
        <f>AVERAGE(First:Last!G41)</f>
        <v>#DIV/0!</v>
      </c>
      <c r="H41" s="911" t="e">
        <f>AVERAGE(First:Last!H41)</f>
        <v>#DIV/0!</v>
      </c>
      <c r="I41" s="911" t="e">
        <f>AVERAGE(First:Last!I41)</f>
        <v>#DIV/0!</v>
      </c>
      <c r="J41" s="911" t="e">
        <f>AVERAGE(First:Last!J41)</f>
        <v>#DIV/0!</v>
      </c>
      <c r="K41" s="911" t="e">
        <f>AVERAGE(First:Last!K41)</f>
        <v>#DIV/0!</v>
      </c>
      <c r="L41" s="911" t="e">
        <f>AVERAGE(First:Last!L41)</f>
        <v>#DIV/0!</v>
      </c>
      <c r="M41" s="911" t="e">
        <f>AVERAGE(First:Last!M41)</f>
        <v>#DIV/0!</v>
      </c>
      <c r="N41" s="911" t="e">
        <f>AVERAGE(First:Last!N41)</f>
        <v>#DIV/0!</v>
      </c>
      <c r="O41" s="911" t="e">
        <f>AVERAGE(First:Last!O41)</f>
        <v>#DIV/0!</v>
      </c>
      <c r="P41" s="911" t="e">
        <f>AVERAGE(First:Last!P41)</f>
        <v>#DIV/0!</v>
      </c>
      <c r="Q41" s="912" t="e">
        <f>AVERAGE(First:Last!Q41)</f>
        <v>#DIV/0!</v>
      </c>
      <c r="R41" s="759">
        <v>2</v>
      </c>
      <c r="S41" s="1684" t="s">
        <v>413</v>
      </c>
    </row>
    <row r="42" spans="1:19" x14ac:dyDescent="0.35">
      <c r="A42" s="1699"/>
      <c r="B42" s="1604"/>
      <c r="C42" s="904" t="s">
        <v>12</v>
      </c>
      <c r="D42" s="911"/>
      <c r="E42" s="911"/>
      <c r="F42" s="911" t="e">
        <f>AVERAGE(First:Last!F42)</f>
        <v>#DIV/0!</v>
      </c>
      <c r="G42" s="911" t="e">
        <f>AVERAGE(First:Last!G42)</f>
        <v>#DIV/0!</v>
      </c>
      <c r="H42" s="911" t="e">
        <f>AVERAGE(First:Last!H42)</f>
        <v>#DIV/0!</v>
      </c>
      <c r="I42" s="911" t="e">
        <f>AVERAGE(First:Last!I42)</f>
        <v>#DIV/0!</v>
      </c>
      <c r="J42" s="911" t="e">
        <f>AVERAGE(First:Last!J42)</f>
        <v>#DIV/0!</v>
      </c>
      <c r="K42" s="911" t="e">
        <f>AVERAGE(First:Last!K42)</f>
        <v>#DIV/0!</v>
      </c>
      <c r="L42" s="911" t="e">
        <f>AVERAGE(First:Last!L42)</f>
        <v>#DIV/0!</v>
      </c>
      <c r="M42" s="911" t="e">
        <f>AVERAGE(First:Last!M42)</f>
        <v>#DIV/0!</v>
      </c>
      <c r="N42" s="911" t="e">
        <f>AVERAGE(First:Last!N42)</f>
        <v>#DIV/0!</v>
      </c>
      <c r="O42" s="911" t="e">
        <f>AVERAGE(First:Last!O42)</f>
        <v>#DIV/0!</v>
      </c>
      <c r="P42" s="911" t="e">
        <f>AVERAGE(First:Last!P42)</f>
        <v>#DIV/0!</v>
      </c>
      <c r="Q42" s="912" t="e">
        <f>AVERAGE(First:Last!Q42)</f>
        <v>#DIV/0!</v>
      </c>
      <c r="R42" s="759">
        <v>2</v>
      </c>
      <c r="S42" s="1684"/>
    </row>
    <row r="43" spans="1:19" ht="15.5" x14ac:dyDescent="0.35">
      <c r="A43" s="1699"/>
      <c r="B43" s="1604"/>
      <c r="C43" s="913" t="s">
        <v>63</v>
      </c>
      <c r="D43" s="914"/>
      <c r="E43" s="914"/>
      <c r="F43" s="914" t="e">
        <f t="shared" ref="F43:Q43" si="2">AVERAGE(F41:F42)</f>
        <v>#DIV/0!</v>
      </c>
      <c r="G43" s="914" t="e">
        <f t="shared" si="2"/>
        <v>#DIV/0!</v>
      </c>
      <c r="H43" s="914" t="e">
        <f t="shared" si="2"/>
        <v>#DIV/0!</v>
      </c>
      <c r="I43" s="914" t="e">
        <f t="shared" si="2"/>
        <v>#DIV/0!</v>
      </c>
      <c r="J43" s="914" t="e">
        <f t="shared" si="2"/>
        <v>#DIV/0!</v>
      </c>
      <c r="K43" s="914" t="e">
        <f t="shared" si="2"/>
        <v>#DIV/0!</v>
      </c>
      <c r="L43" s="914" t="e">
        <f t="shared" si="2"/>
        <v>#DIV/0!</v>
      </c>
      <c r="M43" s="914" t="e">
        <f t="shared" si="2"/>
        <v>#DIV/0!</v>
      </c>
      <c r="N43" s="914" t="e">
        <f t="shared" si="2"/>
        <v>#DIV/0!</v>
      </c>
      <c r="O43" s="914" t="e">
        <f t="shared" si="2"/>
        <v>#DIV/0!</v>
      </c>
      <c r="P43" s="914" t="e">
        <f t="shared" si="2"/>
        <v>#DIV/0!</v>
      </c>
      <c r="Q43" s="915" t="e">
        <f t="shared" si="2"/>
        <v>#DIV/0!</v>
      </c>
      <c r="R43" s="759">
        <v>2</v>
      </c>
    </row>
    <row r="44" spans="1:19" x14ac:dyDescent="0.35">
      <c r="A44" s="1537">
        <v>10</v>
      </c>
      <c r="B44" s="1604" t="s">
        <v>133</v>
      </c>
      <c r="C44" s="903" t="s">
        <v>24</v>
      </c>
      <c r="D44" s="911">
        <f>SUM(First:Last!D44)</f>
        <v>0</v>
      </c>
      <c r="E44" s="911">
        <f>SUM(First:Last!E44)</f>
        <v>0</v>
      </c>
      <c r="F44" s="911">
        <f>SUM(First:Last!F44)</f>
        <v>0</v>
      </c>
      <c r="G44" s="911">
        <f>SUM(First:Last!G44)</f>
        <v>0</v>
      </c>
      <c r="H44" s="911">
        <f>SUM(First:Last!H44)</f>
        <v>0</v>
      </c>
      <c r="I44" s="911">
        <f>SUM(First:Last!I44)</f>
        <v>0</v>
      </c>
      <c r="J44" s="911">
        <f>SUM(First:Last!J44)</f>
        <v>0</v>
      </c>
      <c r="K44" s="911">
        <f>SUM(First:Last!K44)</f>
        <v>0</v>
      </c>
      <c r="L44" s="911">
        <f>SUM(First:Last!L44)</f>
        <v>0</v>
      </c>
      <c r="M44" s="911">
        <f>SUM(First:Last!M44)</f>
        <v>0</v>
      </c>
      <c r="N44" s="911">
        <f>SUM(First:Last!N44)</f>
        <v>0</v>
      </c>
      <c r="O44" s="911">
        <f>SUM(First:Last!O44)</f>
        <v>0</v>
      </c>
      <c r="P44" s="911">
        <f>SUM(First:Last!P44)</f>
        <v>0</v>
      </c>
      <c r="Q44" s="912">
        <f>SUM(First:Last!Q44)</f>
        <v>0</v>
      </c>
      <c r="R44" s="759">
        <v>2</v>
      </c>
      <c r="S44" s="441" t="s">
        <v>806</v>
      </c>
    </row>
    <row r="45" spans="1:19" x14ac:dyDescent="0.35">
      <c r="A45" s="1537"/>
      <c r="B45" s="1604"/>
      <c r="C45" s="904" t="s">
        <v>12</v>
      </c>
      <c r="D45" s="911">
        <f>SUM(First:Last!D45)</f>
        <v>0</v>
      </c>
      <c r="E45" s="911">
        <f>SUM(First:Last!E45)</f>
        <v>0</v>
      </c>
      <c r="F45" s="911">
        <f>SUM(First:Last!F45)</f>
        <v>0</v>
      </c>
      <c r="G45" s="911">
        <f>SUM(First:Last!G45)</f>
        <v>0</v>
      </c>
      <c r="H45" s="911">
        <f>SUM(First:Last!H45)</f>
        <v>0</v>
      </c>
      <c r="I45" s="911">
        <f>SUM(First:Last!I45)</f>
        <v>0</v>
      </c>
      <c r="J45" s="911">
        <f>SUM(First:Last!J45)</f>
        <v>0</v>
      </c>
      <c r="K45" s="911">
        <f>SUM(First:Last!K45)</f>
        <v>0</v>
      </c>
      <c r="L45" s="911">
        <f>SUM(First:Last!L45)</f>
        <v>0</v>
      </c>
      <c r="M45" s="911">
        <f>SUM(First:Last!M45)</f>
        <v>0</v>
      </c>
      <c r="N45" s="911">
        <f>SUM(First:Last!N45)</f>
        <v>0</v>
      </c>
      <c r="O45" s="911">
        <f>SUM(First:Last!O45)</f>
        <v>0</v>
      </c>
      <c r="P45" s="911">
        <f>SUM(First:Last!P45)</f>
        <v>0</v>
      </c>
      <c r="Q45" s="912">
        <f>SUM(First:Last!Q45)</f>
        <v>0</v>
      </c>
      <c r="R45" s="759">
        <v>2</v>
      </c>
    </row>
    <row r="46" spans="1:19" ht="15.5" x14ac:dyDescent="0.35">
      <c r="A46" s="1537"/>
      <c r="B46" s="1604"/>
      <c r="C46" s="913" t="s">
        <v>63</v>
      </c>
      <c r="D46" s="914">
        <f>SUM(D44:D45)</f>
        <v>0</v>
      </c>
      <c r="E46" s="914">
        <f>SUM(E44:E45)</f>
        <v>0</v>
      </c>
      <c r="F46" s="914">
        <f t="shared" ref="F46:Q46" si="3">SUM(F44:F45)</f>
        <v>0</v>
      </c>
      <c r="G46" s="914">
        <f t="shared" si="3"/>
        <v>0</v>
      </c>
      <c r="H46" s="914">
        <f t="shared" si="3"/>
        <v>0</v>
      </c>
      <c r="I46" s="914">
        <f t="shared" si="3"/>
        <v>0</v>
      </c>
      <c r="J46" s="914">
        <f t="shared" si="3"/>
        <v>0</v>
      </c>
      <c r="K46" s="914">
        <f t="shared" si="3"/>
        <v>0</v>
      </c>
      <c r="L46" s="914">
        <f t="shared" si="3"/>
        <v>0</v>
      </c>
      <c r="M46" s="914">
        <f t="shared" si="3"/>
        <v>0</v>
      </c>
      <c r="N46" s="914">
        <f t="shared" si="3"/>
        <v>0</v>
      </c>
      <c r="O46" s="914">
        <f t="shared" si="3"/>
        <v>0</v>
      </c>
      <c r="P46" s="914">
        <f t="shared" si="3"/>
        <v>0</v>
      </c>
      <c r="Q46" s="915">
        <f t="shared" si="3"/>
        <v>0</v>
      </c>
      <c r="R46" s="759">
        <v>2</v>
      </c>
    </row>
    <row r="47" spans="1:19" x14ac:dyDescent="0.35">
      <c r="A47" s="1537">
        <v>11</v>
      </c>
      <c r="B47" s="1604" t="s">
        <v>822</v>
      </c>
      <c r="C47" s="903" t="s">
        <v>24</v>
      </c>
      <c r="D47" s="911">
        <f>SUM(First:Last!D47)</f>
        <v>0</v>
      </c>
      <c r="E47" s="911">
        <f>SUM(First:Last!E47)</f>
        <v>0</v>
      </c>
      <c r="F47" s="911">
        <f>SUM(First:Last!F47)</f>
        <v>0</v>
      </c>
      <c r="G47" s="911">
        <f>SUM(First:Last!G47)</f>
        <v>0</v>
      </c>
      <c r="H47" s="911">
        <f>SUM(First:Last!H47)</f>
        <v>0</v>
      </c>
      <c r="I47" s="911">
        <f>SUM(First:Last!I47)</f>
        <v>0</v>
      </c>
      <c r="J47" s="911">
        <f>SUM(First:Last!J47)</f>
        <v>0</v>
      </c>
      <c r="K47" s="911">
        <f>SUM(First:Last!K47)</f>
        <v>0</v>
      </c>
      <c r="L47" s="911">
        <f>SUM(First:Last!L47)</f>
        <v>0</v>
      </c>
      <c r="M47" s="911">
        <f>SUM(First:Last!M47)</f>
        <v>0</v>
      </c>
      <c r="N47" s="911">
        <f>SUM(First:Last!N47)</f>
        <v>0</v>
      </c>
      <c r="O47" s="911">
        <f>SUM(First:Last!O47)</f>
        <v>0</v>
      </c>
      <c r="P47" s="911">
        <f>SUM(First:Last!P47)</f>
        <v>0</v>
      </c>
      <c r="Q47" s="912">
        <f>SUM(First:Last!Q47)</f>
        <v>0</v>
      </c>
      <c r="R47" s="759">
        <v>2</v>
      </c>
      <c r="S47" s="441" t="s">
        <v>806</v>
      </c>
    </row>
    <row r="48" spans="1:19" x14ac:dyDescent="0.35">
      <c r="A48" s="1537"/>
      <c r="B48" s="1604"/>
      <c r="C48" s="904" t="s">
        <v>12</v>
      </c>
      <c r="D48" s="911">
        <f>SUM(First:Last!D48)</f>
        <v>0</v>
      </c>
      <c r="E48" s="911">
        <f>SUM(First:Last!E48)</f>
        <v>0</v>
      </c>
      <c r="F48" s="911">
        <f>SUM(First:Last!F48)</f>
        <v>0</v>
      </c>
      <c r="G48" s="911">
        <f>SUM(First:Last!G48)</f>
        <v>0</v>
      </c>
      <c r="H48" s="911">
        <f>SUM(First:Last!H48)</f>
        <v>0</v>
      </c>
      <c r="I48" s="911">
        <f>SUM(First:Last!I48)</f>
        <v>0</v>
      </c>
      <c r="J48" s="911">
        <f>SUM(First:Last!J48)</f>
        <v>0</v>
      </c>
      <c r="K48" s="911">
        <f>SUM(First:Last!K48)</f>
        <v>0</v>
      </c>
      <c r="L48" s="911">
        <f>SUM(First:Last!L48)</f>
        <v>0</v>
      </c>
      <c r="M48" s="911">
        <f>SUM(First:Last!M48)</f>
        <v>0</v>
      </c>
      <c r="N48" s="911">
        <f>SUM(First:Last!N48)</f>
        <v>0</v>
      </c>
      <c r="O48" s="911">
        <f>SUM(First:Last!O48)</f>
        <v>0</v>
      </c>
      <c r="P48" s="911">
        <f>SUM(First:Last!P48)</f>
        <v>0</v>
      </c>
      <c r="Q48" s="912">
        <f>SUM(First:Last!Q48)</f>
        <v>0</v>
      </c>
      <c r="R48" s="759">
        <v>2</v>
      </c>
    </row>
    <row r="49" spans="1:19" ht="15.5" x14ac:dyDescent="0.35">
      <c r="A49" s="1537"/>
      <c r="B49" s="1604"/>
      <c r="C49" s="913" t="s">
        <v>63</v>
      </c>
      <c r="D49" s="914">
        <f>SUM(D47:D48)</f>
        <v>0</v>
      </c>
      <c r="E49" s="914">
        <f>SUM(E47:E48)</f>
        <v>0</v>
      </c>
      <c r="F49" s="914">
        <f t="shared" ref="F49:Q49" si="4">SUM(F47:F48)</f>
        <v>0</v>
      </c>
      <c r="G49" s="914">
        <f t="shared" si="4"/>
        <v>0</v>
      </c>
      <c r="H49" s="914">
        <f t="shared" si="4"/>
        <v>0</v>
      </c>
      <c r="I49" s="914">
        <f t="shared" si="4"/>
        <v>0</v>
      </c>
      <c r="J49" s="914">
        <f t="shared" si="4"/>
        <v>0</v>
      </c>
      <c r="K49" s="914">
        <f t="shared" si="4"/>
        <v>0</v>
      </c>
      <c r="L49" s="914">
        <f t="shared" si="4"/>
        <v>0</v>
      </c>
      <c r="M49" s="914">
        <f t="shared" si="4"/>
        <v>0</v>
      </c>
      <c r="N49" s="914">
        <f t="shared" si="4"/>
        <v>0</v>
      </c>
      <c r="O49" s="914">
        <f t="shared" si="4"/>
        <v>0</v>
      </c>
      <c r="P49" s="914">
        <f t="shared" si="4"/>
        <v>0</v>
      </c>
      <c r="Q49" s="915">
        <f t="shared" si="4"/>
        <v>0</v>
      </c>
      <c r="R49" s="759">
        <v>2</v>
      </c>
    </row>
    <row r="50" spans="1:19" x14ac:dyDescent="0.35">
      <c r="A50" s="1537">
        <v>12</v>
      </c>
      <c r="B50" s="1604" t="s">
        <v>16</v>
      </c>
      <c r="C50" s="903" t="s">
        <v>24</v>
      </c>
      <c r="D50" s="911">
        <f>SUM(First:Last!D50)</f>
        <v>0</v>
      </c>
      <c r="E50" s="911">
        <f>SUM(First:Last!E50)</f>
        <v>0</v>
      </c>
      <c r="F50" s="911">
        <f>SUM(First:Last!F50)</f>
        <v>0</v>
      </c>
      <c r="G50" s="911">
        <f>SUM(First:Last!G50)</f>
        <v>0</v>
      </c>
      <c r="H50" s="911">
        <f>SUM(First:Last!H50)</f>
        <v>0</v>
      </c>
      <c r="I50" s="911">
        <f>SUM(First:Last!I50)</f>
        <v>0</v>
      </c>
      <c r="J50" s="911">
        <f>SUM(First:Last!J50)</f>
        <v>0</v>
      </c>
      <c r="K50" s="911">
        <f>SUM(First:Last!K50)</f>
        <v>0</v>
      </c>
      <c r="L50" s="911">
        <f>SUM(First:Last!L50)</f>
        <v>0</v>
      </c>
      <c r="M50" s="911">
        <f>SUM(First:Last!M50)</f>
        <v>0</v>
      </c>
      <c r="N50" s="911">
        <f>SUM(First:Last!N50)</f>
        <v>0</v>
      </c>
      <c r="O50" s="911">
        <f>SUM(First:Last!O50)</f>
        <v>0</v>
      </c>
      <c r="P50" s="911">
        <f>SUM(First:Last!P50)</f>
        <v>0</v>
      </c>
      <c r="Q50" s="912">
        <f>SUM(First:Last!Q50)</f>
        <v>0</v>
      </c>
      <c r="R50" s="759" t="s">
        <v>78</v>
      </c>
      <c r="S50" s="441" t="s">
        <v>807</v>
      </c>
    </row>
    <row r="51" spans="1:19" x14ac:dyDescent="0.35">
      <c r="A51" s="1537"/>
      <c r="B51" s="1604"/>
      <c r="C51" s="904" t="s">
        <v>12</v>
      </c>
      <c r="D51" s="911">
        <f>SUM(First:Last!D51)</f>
        <v>0</v>
      </c>
      <c r="E51" s="911">
        <f>SUM(First:Last!E51)</f>
        <v>0</v>
      </c>
      <c r="F51" s="911">
        <f>SUM(First:Last!F51)</f>
        <v>0</v>
      </c>
      <c r="G51" s="911">
        <f>SUM(First:Last!G51)</f>
        <v>0</v>
      </c>
      <c r="H51" s="911">
        <f>SUM(First:Last!H51)</f>
        <v>0</v>
      </c>
      <c r="I51" s="911">
        <f>SUM(First:Last!I51)</f>
        <v>0</v>
      </c>
      <c r="J51" s="911">
        <f>SUM(First:Last!J51)</f>
        <v>0</v>
      </c>
      <c r="K51" s="911">
        <f>SUM(First:Last!K51)</f>
        <v>0</v>
      </c>
      <c r="L51" s="911">
        <f>SUM(First:Last!L51)</f>
        <v>0</v>
      </c>
      <c r="M51" s="911">
        <f>SUM(First:Last!M51)</f>
        <v>0</v>
      </c>
      <c r="N51" s="911">
        <f>SUM(First:Last!N51)</f>
        <v>0</v>
      </c>
      <c r="O51" s="911">
        <f>SUM(First:Last!O51)</f>
        <v>0</v>
      </c>
      <c r="P51" s="911">
        <f>SUM(First:Last!P51)</f>
        <v>0</v>
      </c>
      <c r="Q51" s="912">
        <f>SUM(First:Last!Q51)</f>
        <v>0</v>
      </c>
      <c r="R51" s="759" t="s">
        <v>78</v>
      </c>
    </row>
    <row r="52" spans="1:19" ht="15.5" x14ac:dyDescent="0.35">
      <c r="A52" s="1537"/>
      <c r="B52" s="1604"/>
      <c r="C52" s="913" t="s">
        <v>63</v>
      </c>
      <c r="D52" s="914">
        <f>SUM(D50:D51)</f>
        <v>0</v>
      </c>
      <c r="E52" s="914">
        <f>SUM(E50:E51)</f>
        <v>0</v>
      </c>
      <c r="F52" s="914">
        <f t="shared" ref="F52:Q52" si="5">SUM(F50:F51)</f>
        <v>0</v>
      </c>
      <c r="G52" s="914">
        <f t="shared" si="5"/>
        <v>0</v>
      </c>
      <c r="H52" s="914">
        <f t="shared" si="5"/>
        <v>0</v>
      </c>
      <c r="I52" s="914">
        <f t="shared" si="5"/>
        <v>0</v>
      </c>
      <c r="J52" s="914">
        <f t="shared" si="5"/>
        <v>0</v>
      </c>
      <c r="K52" s="914">
        <f t="shared" si="5"/>
        <v>0</v>
      </c>
      <c r="L52" s="914">
        <f t="shared" si="5"/>
        <v>0</v>
      </c>
      <c r="M52" s="914">
        <f t="shared" si="5"/>
        <v>0</v>
      </c>
      <c r="N52" s="914">
        <f t="shared" si="5"/>
        <v>0</v>
      </c>
      <c r="O52" s="914">
        <f t="shared" si="5"/>
        <v>0</v>
      </c>
      <c r="P52" s="914">
        <f t="shared" si="5"/>
        <v>0</v>
      </c>
      <c r="Q52" s="915">
        <f t="shared" si="5"/>
        <v>0</v>
      </c>
      <c r="R52" s="759" t="s">
        <v>78</v>
      </c>
    </row>
    <row r="53" spans="1:19" x14ac:dyDescent="0.35">
      <c r="A53" s="1537">
        <v>13</v>
      </c>
      <c r="B53" s="1687" t="s">
        <v>791</v>
      </c>
      <c r="C53" s="903" t="s">
        <v>24</v>
      </c>
      <c r="D53" s="911">
        <f>SUM(First:Last!D53)</f>
        <v>0</v>
      </c>
      <c r="E53" s="911">
        <f>SUM(First:Last!E53)</f>
        <v>0</v>
      </c>
      <c r="F53" s="911">
        <f>SUM(First:Last!F53)</f>
        <v>0</v>
      </c>
      <c r="G53" s="911">
        <f>SUM(First:Last!G53)</f>
        <v>0</v>
      </c>
      <c r="H53" s="911">
        <f>SUM(First:Last!H53)</f>
        <v>0</v>
      </c>
      <c r="I53" s="911">
        <f>SUM(First:Last!I53)</f>
        <v>0</v>
      </c>
      <c r="J53" s="911">
        <f>SUM(First:Last!J53)</f>
        <v>0</v>
      </c>
      <c r="K53" s="911">
        <f>SUM(First:Last!K53)</f>
        <v>0</v>
      </c>
      <c r="L53" s="911">
        <f>SUM(First:Last!L53)</f>
        <v>0</v>
      </c>
      <c r="M53" s="911">
        <f>SUM(First:Last!M53)</f>
        <v>0</v>
      </c>
      <c r="N53" s="911">
        <f>SUM(First:Last!N53)</f>
        <v>0</v>
      </c>
      <c r="O53" s="911">
        <f>SUM(First:Last!O53)</f>
        <v>0</v>
      </c>
      <c r="P53" s="911">
        <f>SUM(First:Last!P53)</f>
        <v>0</v>
      </c>
      <c r="Q53" s="912">
        <f>SUM(First:Last!Q53)</f>
        <v>0</v>
      </c>
      <c r="R53" s="759">
        <v>2</v>
      </c>
      <c r="S53" s="441" t="s">
        <v>807</v>
      </c>
    </row>
    <row r="54" spans="1:19" x14ac:dyDescent="0.35">
      <c r="A54" s="1537"/>
      <c r="B54" s="1687"/>
      <c r="C54" s="904" t="s">
        <v>12</v>
      </c>
      <c r="D54" s="911">
        <f>SUM(First:Last!D54)</f>
        <v>0</v>
      </c>
      <c r="E54" s="911">
        <f>SUM(First:Last!E54)</f>
        <v>0</v>
      </c>
      <c r="F54" s="911">
        <f>SUM(First:Last!F54)</f>
        <v>0</v>
      </c>
      <c r="G54" s="911">
        <f>SUM(First:Last!G54)</f>
        <v>0</v>
      </c>
      <c r="H54" s="911">
        <f>SUM(First:Last!H54)</f>
        <v>0</v>
      </c>
      <c r="I54" s="911">
        <f>SUM(First:Last!I54)</f>
        <v>0</v>
      </c>
      <c r="J54" s="911">
        <f>SUM(First:Last!J54)</f>
        <v>0</v>
      </c>
      <c r="K54" s="911">
        <f>SUM(First:Last!K54)</f>
        <v>0</v>
      </c>
      <c r="L54" s="911">
        <f>SUM(First:Last!L54)</f>
        <v>0</v>
      </c>
      <c r="M54" s="911">
        <f>SUM(First:Last!M54)</f>
        <v>0</v>
      </c>
      <c r="N54" s="911">
        <f>SUM(First:Last!N54)</f>
        <v>0</v>
      </c>
      <c r="O54" s="911">
        <f>SUM(First:Last!O54)</f>
        <v>0</v>
      </c>
      <c r="P54" s="911">
        <f>SUM(First:Last!P54)</f>
        <v>0</v>
      </c>
      <c r="Q54" s="912">
        <f>SUM(First:Last!Q54)</f>
        <v>0</v>
      </c>
      <c r="R54" s="759">
        <v>2</v>
      </c>
    </row>
    <row r="55" spans="1:19" ht="15.5" x14ac:dyDescent="0.35">
      <c r="A55" s="1537"/>
      <c r="B55" s="1687"/>
      <c r="C55" s="913" t="s">
        <v>63</v>
      </c>
      <c r="D55" s="914">
        <f>SUM(D53:D54)</f>
        <v>0</v>
      </c>
      <c r="E55" s="914">
        <f>SUM(E53:E54)</f>
        <v>0</v>
      </c>
      <c r="F55" s="914">
        <f t="shared" ref="F55:Q55" si="6">SUM(F53:F54)</f>
        <v>0</v>
      </c>
      <c r="G55" s="914">
        <f t="shared" si="6"/>
        <v>0</v>
      </c>
      <c r="H55" s="914">
        <f t="shared" si="6"/>
        <v>0</v>
      </c>
      <c r="I55" s="914">
        <f t="shared" si="6"/>
        <v>0</v>
      </c>
      <c r="J55" s="914">
        <f t="shared" si="6"/>
        <v>0</v>
      </c>
      <c r="K55" s="914">
        <f t="shared" si="6"/>
        <v>0</v>
      </c>
      <c r="L55" s="914">
        <f t="shared" si="6"/>
        <v>0</v>
      </c>
      <c r="M55" s="914">
        <f t="shared" si="6"/>
        <v>0</v>
      </c>
      <c r="N55" s="914">
        <f t="shared" si="6"/>
        <v>0</v>
      </c>
      <c r="O55" s="914">
        <f t="shared" si="6"/>
        <v>0</v>
      </c>
      <c r="P55" s="914">
        <f t="shared" si="6"/>
        <v>0</v>
      </c>
      <c r="Q55" s="915">
        <f t="shared" si="6"/>
        <v>0</v>
      </c>
      <c r="R55" s="759">
        <v>2</v>
      </c>
    </row>
    <row r="56" spans="1:19" x14ac:dyDescent="0.35">
      <c r="A56" s="1537">
        <v>14</v>
      </c>
      <c r="B56" s="1604" t="s">
        <v>797</v>
      </c>
      <c r="C56" s="903" t="s">
        <v>24</v>
      </c>
      <c r="D56" s="911">
        <f>SUM(First:Last!D56)</f>
        <v>0</v>
      </c>
      <c r="E56" s="911">
        <f>SUM(First:Last!E56)</f>
        <v>0</v>
      </c>
      <c r="F56" s="911">
        <f>SUM(First:Last!F56)</f>
        <v>0</v>
      </c>
      <c r="G56" s="911">
        <f>SUM(First:Last!G56)</f>
        <v>0</v>
      </c>
      <c r="H56" s="911">
        <f>SUM(First:Last!H56)</f>
        <v>0</v>
      </c>
      <c r="I56" s="911">
        <f>SUM(First:Last!I56)</f>
        <v>0</v>
      </c>
      <c r="J56" s="911">
        <f>SUM(First:Last!J56)</f>
        <v>0</v>
      </c>
      <c r="K56" s="911">
        <f>SUM(First:Last!K56)</f>
        <v>0</v>
      </c>
      <c r="L56" s="911">
        <f>SUM(First:Last!L56)</f>
        <v>0</v>
      </c>
      <c r="M56" s="911">
        <f>SUM(First:Last!M56)</f>
        <v>0</v>
      </c>
      <c r="N56" s="911">
        <f>SUM(First:Last!N56)</f>
        <v>0</v>
      </c>
      <c r="O56" s="911">
        <f>SUM(First:Last!O56)</f>
        <v>0</v>
      </c>
      <c r="P56" s="911">
        <f>SUM(First:Last!P56)</f>
        <v>0</v>
      </c>
      <c r="Q56" s="912">
        <f>SUM(First:Last!Q56)</f>
        <v>0</v>
      </c>
      <c r="R56" s="759" t="s">
        <v>78</v>
      </c>
      <c r="S56" s="441" t="s">
        <v>807</v>
      </c>
    </row>
    <row r="57" spans="1:19" x14ac:dyDescent="0.35">
      <c r="A57" s="1537"/>
      <c r="B57" s="1604"/>
      <c r="C57" s="904" t="s">
        <v>12</v>
      </c>
      <c r="D57" s="911">
        <f>SUM(First:Last!D57)</f>
        <v>0</v>
      </c>
      <c r="E57" s="911">
        <f>SUM(First:Last!E57)</f>
        <v>0</v>
      </c>
      <c r="F57" s="911">
        <f>SUM(First:Last!F57)</f>
        <v>0</v>
      </c>
      <c r="G57" s="911">
        <f>SUM(First:Last!G57)</f>
        <v>0</v>
      </c>
      <c r="H57" s="911">
        <f>SUM(First:Last!H57)</f>
        <v>0</v>
      </c>
      <c r="I57" s="911">
        <f>SUM(First:Last!I57)</f>
        <v>0</v>
      </c>
      <c r="J57" s="911">
        <f>SUM(First:Last!J57)</f>
        <v>0</v>
      </c>
      <c r="K57" s="911">
        <f>SUM(First:Last!K57)</f>
        <v>0</v>
      </c>
      <c r="L57" s="911">
        <f>SUM(First:Last!L57)</f>
        <v>0</v>
      </c>
      <c r="M57" s="911">
        <f>SUM(First:Last!M57)</f>
        <v>0</v>
      </c>
      <c r="N57" s="911">
        <f>SUM(First:Last!N57)</f>
        <v>0</v>
      </c>
      <c r="O57" s="911">
        <f>SUM(First:Last!O57)</f>
        <v>0</v>
      </c>
      <c r="P57" s="911">
        <f>SUM(First:Last!P57)</f>
        <v>0</v>
      </c>
      <c r="Q57" s="912">
        <f>SUM(First:Last!Q57)</f>
        <v>0</v>
      </c>
      <c r="R57" s="759" t="s">
        <v>78</v>
      </c>
    </row>
    <row r="58" spans="1:19" ht="15.5" x14ac:dyDescent="0.35">
      <c r="A58" s="1537"/>
      <c r="B58" s="1604"/>
      <c r="C58" s="913" t="s">
        <v>63</v>
      </c>
      <c r="D58" s="914">
        <f>SUM(D56:D57)</f>
        <v>0</v>
      </c>
      <c r="E58" s="914">
        <f>SUM(E56:E57)</f>
        <v>0</v>
      </c>
      <c r="F58" s="914">
        <f t="shared" ref="F58:Q58" si="7">SUM(F56:F57)</f>
        <v>0</v>
      </c>
      <c r="G58" s="914">
        <f t="shared" si="7"/>
        <v>0</v>
      </c>
      <c r="H58" s="914">
        <f t="shared" si="7"/>
        <v>0</v>
      </c>
      <c r="I58" s="914">
        <f t="shared" si="7"/>
        <v>0</v>
      </c>
      <c r="J58" s="914">
        <f t="shared" si="7"/>
        <v>0</v>
      </c>
      <c r="K58" s="914">
        <f t="shared" si="7"/>
        <v>0</v>
      </c>
      <c r="L58" s="914">
        <f t="shared" si="7"/>
        <v>0</v>
      </c>
      <c r="M58" s="914">
        <f t="shared" si="7"/>
        <v>0</v>
      </c>
      <c r="N58" s="914">
        <f t="shared" si="7"/>
        <v>0</v>
      </c>
      <c r="O58" s="914">
        <f t="shared" si="7"/>
        <v>0</v>
      </c>
      <c r="P58" s="914">
        <f t="shared" si="7"/>
        <v>0</v>
      </c>
      <c r="Q58" s="915">
        <f t="shared" si="7"/>
        <v>0</v>
      </c>
      <c r="R58" s="759" t="s">
        <v>78</v>
      </c>
    </row>
    <row r="59" spans="1:19" x14ac:dyDescent="0.35">
      <c r="A59" s="1537">
        <v>15</v>
      </c>
      <c r="B59" s="1604" t="s">
        <v>136</v>
      </c>
      <c r="C59" s="903" t="s">
        <v>24</v>
      </c>
      <c r="D59" s="911">
        <f>SUM(First:Last!D59)</f>
        <v>0</v>
      </c>
      <c r="E59" s="911">
        <f>SUM(First:Last!E59)</f>
        <v>0</v>
      </c>
      <c r="F59" s="911">
        <f>SUM(First:Last!F59)</f>
        <v>0</v>
      </c>
      <c r="G59" s="911">
        <f>SUM(First:Last!G59)</f>
        <v>0</v>
      </c>
      <c r="H59" s="911">
        <f>SUM(First:Last!H59)</f>
        <v>0</v>
      </c>
      <c r="I59" s="911">
        <f>SUM(First:Last!I59)</f>
        <v>0</v>
      </c>
      <c r="J59" s="911">
        <f>SUM(First:Last!J59)</f>
        <v>0</v>
      </c>
      <c r="K59" s="911">
        <f>SUM(First:Last!K59)</f>
        <v>0</v>
      </c>
      <c r="L59" s="911">
        <f>SUM(First:Last!L59)</f>
        <v>0</v>
      </c>
      <c r="M59" s="911">
        <f>SUM(First:Last!M59)</f>
        <v>0</v>
      </c>
      <c r="N59" s="911">
        <f>SUM(First:Last!N59)</f>
        <v>0</v>
      </c>
      <c r="O59" s="911">
        <f>SUM(First:Last!O59)</f>
        <v>0</v>
      </c>
      <c r="P59" s="911">
        <f>SUM(First:Last!P59)</f>
        <v>0</v>
      </c>
      <c r="Q59" s="912">
        <f>SUM(First:Last!Q59)</f>
        <v>0</v>
      </c>
      <c r="R59" s="759">
        <v>2</v>
      </c>
      <c r="S59" s="441" t="s">
        <v>807</v>
      </c>
    </row>
    <row r="60" spans="1:19" x14ac:dyDescent="0.35">
      <c r="A60" s="1537"/>
      <c r="B60" s="1604"/>
      <c r="C60" s="904" t="s">
        <v>12</v>
      </c>
      <c r="D60" s="911">
        <f>SUM(First:Last!D60)</f>
        <v>0</v>
      </c>
      <c r="E60" s="911">
        <f>SUM(First:Last!E60)</f>
        <v>0</v>
      </c>
      <c r="F60" s="911">
        <f>SUM(First:Last!F60)</f>
        <v>0</v>
      </c>
      <c r="G60" s="911">
        <f>SUM(First:Last!G60)</f>
        <v>0</v>
      </c>
      <c r="H60" s="911">
        <f>SUM(First:Last!H60)</f>
        <v>0</v>
      </c>
      <c r="I60" s="911">
        <f>SUM(First:Last!I60)</f>
        <v>0</v>
      </c>
      <c r="J60" s="911">
        <f>SUM(First:Last!J60)</f>
        <v>0</v>
      </c>
      <c r="K60" s="911">
        <f>SUM(First:Last!K60)</f>
        <v>0</v>
      </c>
      <c r="L60" s="911">
        <f>SUM(First:Last!L60)</f>
        <v>0</v>
      </c>
      <c r="M60" s="911">
        <f>SUM(First:Last!M60)</f>
        <v>0</v>
      </c>
      <c r="N60" s="911">
        <f>SUM(First:Last!N60)</f>
        <v>0</v>
      </c>
      <c r="O60" s="911">
        <f>SUM(First:Last!O60)</f>
        <v>0</v>
      </c>
      <c r="P60" s="911">
        <f>SUM(First:Last!P60)</f>
        <v>0</v>
      </c>
      <c r="Q60" s="912">
        <f>SUM(First:Last!Q60)</f>
        <v>0</v>
      </c>
      <c r="R60" s="759">
        <v>2</v>
      </c>
    </row>
    <row r="61" spans="1:19" ht="15.5" x14ac:dyDescent="0.35">
      <c r="A61" s="1537"/>
      <c r="B61" s="1604"/>
      <c r="C61" s="913" t="s">
        <v>63</v>
      </c>
      <c r="D61" s="914">
        <f>SUM(D59:D60)</f>
        <v>0</v>
      </c>
      <c r="E61" s="914">
        <f>SUM(E59:E60)</f>
        <v>0</v>
      </c>
      <c r="F61" s="914">
        <f t="shared" ref="F61:Q61" si="8">SUM(F59:F60)</f>
        <v>0</v>
      </c>
      <c r="G61" s="914">
        <f t="shared" si="8"/>
        <v>0</v>
      </c>
      <c r="H61" s="914">
        <f t="shared" si="8"/>
        <v>0</v>
      </c>
      <c r="I61" s="914">
        <f t="shared" si="8"/>
        <v>0</v>
      </c>
      <c r="J61" s="914">
        <f t="shared" si="8"/>
        <v>0</v>
      </c>
      <c r="K61" s="914">
        <f t="shared" si="8"/>
        <v>0</v>
      </c>
      <c r="L61" s="914">
        <f t="shared" si="8"/>
        <v>0</v>
      </c>
      <c r="M61" s="914">
        <f t="shared" si="8"/>
        <v>0</v>
      </c>
      <c r="N61" s="914">
        <f t="shared" si="8"/>
        <v>0</v>
      </c>
      <c r="O61" s="914">
        <f t="shared" si="8"/>
        <v>0</v>
      </c>
      <c r="P61" s="914">
        <f t="shared" si="8"/>
        <v>0</v>
      </c>
      <c r="Q61" s="915">
        <f t="shared" si="8"/>
        <v>0</v>
      </c>
      <c r="R61" s="759">
        <v>2</v>
      </c>
    </row>
    <row r="62" spans="1:19" x14ac:dyDescent="0.35">
      <c r="A62" s="1537">
        <v>16</v>
      </c>
      <c r="B62" s="1604" t="s">
        <v>140</v>
      </c>
      <c r="C62" s="903" t="s">
        <v>24</v>
      </c>
      <c r="D62" s="911">
        <f>SUM(First:Last!D62)</f>
        <v>0</v>
      </c>
      <c r="E62" s="911">
        <f>SUM(First:Last!E62)</f>
        <v>0</v>
      </c>
      <c r="F62" s="911">
        <f>SUM(First:Last!F62)</f>
        <v>0</v>
      </c>
      <c r="G62" s="911">
        <f>SUM(First:Last!G62)</f>
        <v>0</v>
      </c>
      <c r="H62" s="911">
        <f>SUM(First:Last!H62)</f>
        <v>0</v>
      </c>
      <c r="I62" s="911">
        <f>SUM(First:Last!I62)</f>
        <v>0</v>
      </c>
      <c r="J62" s="911">
        <f>SUM(First:Last!J62)</f>
        <v>0</v>
      </c>
      <c r="K62" s="911">
        <f>SUM(First:Last!K62)</f>
        <v>0</v>
      </c>
      <c r="L62" s="911">
        <f>SUM(First:Last!L62)</f>
        <v>0</v>
      </c>
      <c r="M62" s="911">
        <f>SUM(First:Last!M62)</f>
        <v>0</v>
      </c>
      <c r="N62" s="911">
        <f>SUM(First:Last!N62)</f>
        <v>0</v>
      </c>
      <c r="O62" s="911">
        <f>SUM(First:Last!O62)</f>
        <v>0</v>
      </c>
      <c r="P62" s="911">
        <f>SUM(First:Last!P62)</f>
        <v>0</v>
      </c>
      <c r="Q62" s="912">
        <f>SUM(First:Last!Q62)</f>
        <v>0</v>
      </c>
      <c r="R62" s="759">
        <v>2</v>
      </c>
      <c r="S62" s="441" t="s">
        <v>807</v>
      </c>
    </row>
    <row r="63" spans="1:19" x14ac:dyDescent="0.35">
      <c r="A63" s="1537"/>
      <c r="B63" s="1604"/>
      <c r="C63" s="904" t="s">
        <v>12</v>
      </c>
      <c r="D63" s="911">
        <f>SUM(First:Last!D63)</f>
        <v>0</v>
      </c>
      <c r="E63" s="911">
        <f>SUM(First:Last!E63)</f>
        <v>0</v>
      </c>
      <c r="F63" s="911">
        <f>SUM(First:Last!F63)</f>
        <v>0</v>
      </c>
      <c r="G63" s="911">
        <f>SUM(First:Last!G63)</f>
        <v>0</v>
      </c>
      <c r="H63" s="911">
        <f>SUM(First:Last!H63)</f>
        <v>0</v>
      </c>
      <c r="I63" s="911">
        <f>SUM(First:Last!I63)</f>
        <v>0</v>
      </c>
      <c r="J63" s="911">
        <f>SUM(First:Last!J63)</f>
        <v>0</v>
      </c>
      <c r="K63" s="911">
        <f>SUM(First:Last!K63)</f>
        <v>0</v>
      </c>
      <c r="L63" s="911">
        <f>SUM(First:Last!L63)</f>
        <v>0</v>
      </c>
      <c r="M63" s="911">
        <f>SUM(First:Last!M63)</f>
        <v>0</v>
      </c>
      <c r="N63" s="911">
        <f>SUM(First:Last!N63)</f>
        <v>0</v>
      </c>
      <c r="O63" s="911">
        <f>SUM(First:Last!O63)</f>
        <v>0</v>
      </c>
      <c r="P63" s="911">
        <f>SUM(First:Last!P63)</f>
        <v>0</v>
      </c>
      <c r="Q63" s="912">
        <f>SUM(First:Last!Q63)</f>
        <v>0</v>
      </c>
      <c r="R63" s="759">
        <v>2</v>
      </c>
    </row>
    <row r="64" spans="1:19" ht="15.5" x14ac:dyDescent="0.35">
      <c r="A64" s="1537"/>
      <c r="B64" s="1604"/>
      <c r="C64" s="913" t="s">
        <v>63</v>
      </c>
      <c r="D64" s="914">
        <f>SUM(D62:D63)</f>
        <v>0</v>
      </c>
      <c r="E64" s="914">
        <f>SUM(E62:E63)</f>
        <v>0</v>
      </c>
      <c r="F64" s="914">
        <f t="shared" ref="F64:Q64" si="9">SUM(F62:F63)</f>
        <v>0</v>
      </c>
      <c r="G64" s="914">
        <f t="shared" si="9"/>
        <v>0</v>
      </c>
      <c r="H64" s="914">
        <f t="shared" si="9"/>
        <v>0</v>
      </c>
      <c r="I64" s="914">
        <f t="shared" si="9"/>
        <v>0</v>
      </c>
      <c r="J64" s="914">
        <f t="shared" si="9"/>
        <v>0</v>
      </c>
      <c r="K64" s="914">
        <f t="shared" si="9"/>
        <v>0</v>
      </c>
      <c r="L64" s="914">
        <f t="shared" si="9"/>
        <v>0</v>
      </c>
      <c r="M64" s="914">
        <f t="shared" si="9"/>
        <v>0</v>
      </c>
      <c r="N64" s="914">
        <f t="shared" si="9"/>
        <v>0</v>
      </c>
      <c r="O64" s="914">
        <f t="shared" si="9"/>
        <v>0</v>
      </c>
      <c r="P64" s="914">
        <f t="shared" si="9"/>
        <v>0</v>
      </c>
      <c r="Q64" s="915">
        <f t="shared" si="9"/>
        <v>0</v>
      </c>
      <c r="R64" s="759">
        <v>2</v>
      </c>
    </row>
    <row r="65" spans="1:19" x14ac:dyDescent="0.35">
      <c r="A65" s="1537">
        <v>17</v>
      </c>
      <c r="B65" s="1604" t="s">
        <v>109</v>
      </c>
      <c r="C65" s="903" t="s">
        <v>24</v>
      </c>
      <c r="D65" s="911">
        <f>SUM(First:Last!D65)</f>
        <v>0</v>
      </c>
      <c r="E65" s="911">
        <f>SUM(First:Last!E65)</f>
        <v>0</v>
      </c>
      <c r="F65" s="911">
        <f>SUM(First:Last!F65)</f>
        <v>0</v>
      </c>
      <c r="G65" s="911">
        <f>SUM(First:Last!G65)</f>
        <v>0</v>
      </c>
      <c r="H65" s="911">
        <f>SUM(First:Last!H65)</f>
        <v>0</v>
      </c>
      <c r="I65" s="911">
        <f>SUM(First:Last!I65)</f>
        <v>0</v>
      </c>
      <c r="J65" s="911">
        <f>SUM(First:Last!J65)</f>
        <v>0</v>
      </c>
      <c r="K65" s="911">
        <f>SUM(First:Last!K65)</f>
        <v>0</v>
      </c>
      <c r="L65" s="911">
        <f>SUM(First:Last!L65)</f>
        <v>0</v>
      </c>
      <c r="M65" s="911">
        <f>SUM(First:Last!M65)</f>
        <v>0</v>
      </c>
      <c r="N65" s="911">
        <f>SUM(First:Last!N65)</f>
        <v>0</v>
      </c>
      <c r="O65" s="911">
        <f>SUM(First:Last!O65)</f>
        <v>0</v>
      </c>
      <c r="P65" s="911">
        <f>SUM(First:Last!P65)</f>
        <v>0</v>
      </c>
      <c r="Q65" s="912">
        <f>SUM(First:Last!Q65)</f>
        <v>0</v>
      </c>
      <c r="R65" s="759" t="s">
        <v>78</v>
      </c>
      <c r="S65" s="441" t="s">
        <v>807</v>
      </c>
    </row>
    <row r="66" spans="1:19" x14ac:dyDescent="0.35">
      <c r="A66" s="1537"/>
      <c r="B66" s="1604"/>
      <c r="C66" s="904" t="s">
        <v>12</v>
      </c>
      <c r="D66" s="911">
        <f>SUM(First:Last!D66)</f>
        <v>0</v>
      </c>
      <c r="E66" s="911">
        <f>SUM(First:Last!E66)</f>
        <v>0</v>
      </c>
      <c r="F66" s="911">
        <f>SUM(First:Last!F66)</f>
        <v>0</v>
      </c>
      <c r="G66" s="911">
        <f>SUM(First:Last!G66)</f>
        <v>0</v>
      </c>
      <c r="H66" s="911">
        <f>SUM(First:Last!H66)</f>
        <v>0</v>
      </c>
      <c r="I66" s="911">
        <f>SUM(First:Last!I66)</f>
        <v>0</v>
      </c>
      <c r="J66" s="911">
        <f>SUM(First:Last!J66)</f>
        <v>0</v>
      </c>
      <c r="K66" s="911">
        <f>SUM(First:Last!K66)</f>
        <v>0</v>
      </c>
      <c r="L66" s="911">
        <f>SUM(First:Last!L66)</f>
        <v>0</v>
      </c>
      <c r="M66" s="911">
        <f>SUM(First:Last!M66)</f>
        <v>0</v>
      </c>
      <c r="N66" s="911">
        <f>SUM(First:Last!N66)</f>
        <v>0</v>
      </c>
      <c r="O66" s="911">
        <f>SUM(First:Last!O66)</f>
        <v>0</v>
      </c>
      <c r="P66" s="911">
        <f>SUM(First:Last!P66)</f>
        <v>0</v>
      </c>
      <c r="Q66" s="912">
        <f>SUM(First:Last!Q66)</f>
        <v>0</v>
      </c>
      <c r="R66" s="759" t="s">
        <v>78</v>
      </c>
    </row>
    <row r="67" spans="1:19" ht="15.5" x14ac:dyDescent="0.35">
      <c r="A67" s="1537"/>
      <c r="B67" s="1604"/>
      <c r="C67" s="913" t="s">
        <v>63</v>
      </c>
      <c r="D67" s="914">
        <f>SUM(D65:D66)</f>
        <v>0</v>
      </c>
      <c r="E67" s="914">
        <f>SUM(E65:E66)</f>
        <v>0</v>
      </c>
      <c r="F67" s="914">
        <f t="shared" ref="F67:Q67" si="10">SUM(F65:F66)</f>
        <v>0</v>
      </c>
      <c r="G67" s="914">
        <f t="shared" si="10"/>
        <v>0</v>
      </c>
      <c r="H67" s="914">
        <f t="shared" si="10"/>
        <v>0</v>
      </c>
      <c r="I67" s="914">
        <f t="shared" si="10"/>
        <v>0</v>
      </c>
      <c r="J67" s="914">
        <f t="shared" si="10"/>
        <v>0</v>
      </c>
      <c r="K67" s="914">
        <f t="shared" si="10"/>
        <v>0</v>
      </c>
      <c r="L67" s="914">
        <f t="shared" si="10"/>
        <v>0</v>
      </c>
      <c r="M67" s="914">
        <f t="shared" si="10"/>
        <v>0</v>
      </c>
      <c r="N67" s="914">
        <f t="shared" si="10"/>
        <v>0</v>
      </c>
      <c r="O67" s="914">
        <f t="shared" si="10"/>
        <v>0</v>
      </c>
      <c r="P67" s="914">
        <f t="shared" si="10"/>
        <v>0</v>
      </c>
      <c r="Q67" s="915">
        <f t="shared" si="10"/>
        <v>0</v>
      </c>
      <c r="R67" s="759" t="s">
        <v>78</v>
      </c>
    </row>
    <row r="68" spans="1:19" x14ac:dyDescent="0.35">
      <c r="A68" s="1537">
        <v>18</v>
      </c>
      <c r="B68" s="1687" t="s">
        <v>820</v>
      </c>
      <c r="C68" s="903" t="s">
        <v>24</v>
      </c>
      <c r="D68" s="916"/>
      <c r="E68" s="917"/>
      <c r="F68" s="917"/>
      <c r="G68" s="917"/>
      <c r="H68" s="917"/>
      <c r="I68" s="917"/>
      <c r="J68" s="917"/>
      <c r="K68" s="917"/>
      <c r="L68" s="911">
        <f>SUM(First:Last!L68)</f>
        <v>0</v>
      </c>
      <c r="M68" s="911">
        <f>SUM(First:Last!M68)</f>
        <v>0</v>
      </c>
      <c r="N68" s="911">
        <f>SUM(First:Last!N68)</f>
        <v>0</v>
      </c>
      <c r="O68" s="911">
        <f>SUM(First:Last!O68)</f>
        <v>0</v>
      </c>
      <c r="P68" s="911">
        <f>SUM(First:Last!P68)</f>
        <v>0</v>
      </c>
      <c r="Q68" s="912">
        <f>SUM(First:Last!Q68)</f>
        <v>0</v>
      </c>
      <c r="R68" s="759" t="s">
        <v>78</v>
      </c>
      <c r="S68" s="441" t="s">
        <v>807</v>
      </c>
    </row>
    <row r="69" spans="1:19" x14ac:dyDescent="0.35">
      <c r="A69" s="1537"/>
      <c r="B69" s="1687"/>
      <c r="C69" s="904" t="s">
        <v>12</v>
      </c>
      <c r="D69" s="916"/>
      <c r="E69" s="917"/>
      <c r="F69" s="917"/>
      <c r="G69" s="917"/>
      <c r="H69" s="917"/>
      <c r="I69" s="917"/>
      <c r="J69" s="917"/>
      <c r="K69" s="917"/>
      <c r="L69" s="911">
        <f>SUM(First:Last!L69)</f>
        <v>0</v>
      </c>
      <c r="M69" s="911">
        <f>SUM(First:Last!M69)</f>
        <v>0</v>
      </c>
      <c r="N69" s="911">
        <f>SUM(First:Last!N69)</f>
        <v>0</v>
      </c>
      <c r="O69" s="911">
        <f>SUM(First:Last!O69)</f>
        <v>0</v>
      </c>
      <c r="P69" s="911">
        <f>SUM(First:Last!P69)</f>
        <v>0</v>
      </c>
      <c r="Q69" s="912">
        <f>SUM(First:Last!Q69)</f>
        <v>0</v>
      </c>
      <c r="R69" s="759" t="s">
        <v>78</v>
      </c>
    </row>
    <row r="70" spans="1:19" ht="15.5" x14ac:dyDescent="0.35">
      <c r="A70" s="1537"/>
      <c r="B70" s="1687"/>
      <c r="C70" s="913" t="s">
        <v>63</v>
      </c>
      <c r="D70" s="918"/>
      <c r="E70" s="918"/>
      <c r="F70" s="918"/>
      <c r="G70" s="918"/>
      <c r="H70" s="918"/>
      <c r="I70" s="918"/>
      <c r="J70" s="918"/>
      <c r="K70" s="918"/>
      <c r="L70" s="914">
        <f t="shared" ref="L70:Q70" si="11">SUM(L68:L69)</f>
        <v>0</v>
      </c>
      <c r="M70" s="914">
        <f t="shared" si="11"/>
        <v>0</v>
      </c>
      <c r="N70" s="914">
        <f t="shared" si="11"/>
        <v>0</v>
      </c>
      <c r="O70" s="914">
        <f t="shared" si="11"/>
        <v>0</v>
      </c>
      <c r="P70" s="914">
        <f t="shared" si="11"/>
        <v>0</v>
      </c>
      <c r="Q70" s="915">
        <f t="shared" si="11"/>
        <v>0</v>
      </c>
      <c r="R70" s="759" t="s">
        <v>78</v>
      </c>
    </row>
    <row r="71" spans="1:19" x14ac:dyDescent="0.35">
      <c r="A71" s="1537">
        <v>19</v>
      </c>
      <c r="B71" s="1687" t="s">
        <v>821</v>
      </c>
      <c r="C71" s="903" t="s">
        <v>24</v>
      </c>
      <c r="D71" s="916"/>
      <c r="E71" s="917"/>
      <c r="F71" s="917"/>
      <c r="G71" s="917"/>
      <c r="H71" s="917"/>
      <c r="I71" s="917"/>
      <c r="J71" s="917"/>
      <c r="K71" s="917"/>
      <c r="L71" s="917"/>
      <c r="M71" s="917"/>
      <c r="N71" s="917"/>
      <c r="O71" s="917"/>
      <c r="P71" s="911">
        <f>SUM(First:Last!P71)</f>
        <v>0</v>
      </c>
      <c r="Q71" s="912">
        <f>SUM(First:Last!Q71)</f>
        <v>0</v>
      </c>
      <c r="R71" s="759" t="s">
        <v>78</v>
      </c>
      <c r="S71" s="441" t="s">
        <v>807</v>
      </c>
    </row>
    <row r="72" spans="1:19" x14ac:dyDescent="0.35">
      <c r="A72" s="1537"/>
      <c r="B72" s="1687"/>
      <c r="C72" s="904" t="s">
        <v>12</v>
      </c>
      <c r="D72" s="916"/>
      <c r="E72" s="917"/>
      <c r="F72" s="917"/>
      <c r="G72" s="917"/>
      <c r="H72" s="917"/>
      <c r="I72" s="917"/>
      <c r="J72" s="917"/>
      <c r="K72" s="917"/>
      <c r="L72" s="917"/>
      <c r="M72" s="917"/>
      <c r="N72" s="917"/>
      <c r="O72" s="917"/>
      <c r="P72" s="911">
        <f>SUM(First:Last!P72)</f>
        <v>0</v>
      </c>
      <c r="Q72" s="912">
        <f>SUM(First:Last!Q72)</f>
        <v>0</v>
      </c>
      <c r="R72" s="759" t="s">
        <v>78</v>
      </c>
    </row>
    <row r="73" spans="1:19" ht="15.5" x14ac:dyDescent="0.35">
      <c r="A73" s="1537"/>
      <c r="B73" s="1687"/>
      <c r="C73" s="913" t="s">
        <v>63</v>
      </c>
      <c r="D73" s="919"/>
      <c r="E73" s="919"/>
      <c r="F73" s="919"/>
      <c r="G73" s="919"/>
      <c r="H73" s="919"/>
      <c r="I73" s="919"/>
      <c r="J73" s="919"/>
      <c r="K73" s="919"/>
      <c r="L73" s="920"/>
      <c r="M73" s="920"/>
      <c r="N73" s="920"/>
      <c r="O73" s="920"/>
      <c r="P73" s="914">
        <f>SUM(P71:P72)</f>
        <v>0</v>
      </c>
      <c r="Q73" s="915">
        <f>SUM(Q71:Q72)</f>
        <v>0</v>
      </c>
      <c r="R73" s="759" t="s">
        <v>78</v>
      </c>
    </row>
    <row r="74" spans="1:19" x14ac:dyDescent="0.35">
      <c r="A74" s="1537">
        <v>20</v>
      </c>
      <c r="B74" s="1687" t="s">
        <v>171</v>
      </c>
      <c r="C74" s="903" t="s">
        <v>24</v>
      </c>
      <c r="D74" s="901">
        <f>SUM(First:Last!D74)</f>
        <v>0</v>
      </c>
      <c r="E74" s="901">
        <f>SUM(First:Last!E74)</f>
        <v>0</v>
      </c>
      <c r="F74" s="901">
        <f>SUM(First:Last!F74)</f>
        <v>0</v>
      </c>
      <c r="G74" s="901">
        <f>SUM(First:Last!G74)</f>
        <v>0</v>
      </c>
      <c r="H74" s="901">
        <f>SUM(First:Last!H74)</f>
        <v>0</v>
      </c>
      <c r="I74" s="901">
        <f>SUM(First:Last!I74)</f>
        <v>0</v>
      </c>
      <c r="J74" s="901">
        <f>SUM(First:Last!J74)</f>
        <v>0</v>
      </c>
      <c r="K74" s="901">
        <f>SUM(First:Last!K74)</f>
        <v>0</v>
      </c>
      <c r="L74" s="901">
        <f>SUM(First:Last!L74)</f>
        <v>0</v>
      </c>
      <c r="M74" s="901">
        <f>SUM(First:Last!M74)</f>
        <v>0</v>
      </c>
      <c r="N74" s="901">
        <f>SUM(First:Last!N74)</f>
        <v>0</v>
      </c>
      <c r="O74" s="901">
        <f>SUM(First:Last!O74)</f>
        <v>0</v>
      </c>
      <c r="P74" s="901">
        <f>SUM(First:Last!P74)</f>
        <v>0</v>
      </c>
      <c r="Q74" s="902">
        <f>SUM(First:Last!Q74)</f>
        <v>0</v>
      </c>
      <c r="R74" s="759" t="s">
        <v>78</v>
      </c>
      <c r="S74" s="441" t="s">
        <v>807</v>
      </c>
    </row>
    <row r="75" spans="1:19" x14ac:dyDescent="0.35">
      <c r="A75" s="1537"/>
      <c r="B75" s="1687"/>
      <c r="C75" s="904" t="s">
        <v>12</v>
      </c>
      <c r="D75" s="901">
        <f>SUM(First:Last!D75)</f>
        <v>0</v>
      </c>
      <c r="E75" s="901">
        <f>SUM(First:Last!E75)</f>
        <v>0</v>
      </c>
      <c r="F75" s="901">
        <f>SUM(First:Last!F75)</f>
        <v>0</v>
      </c>
      <c r="G75" s="901">
        <f>SUM(First:Last!G75)</f>
        <v>0</v>
      </c>
      <c r="H75" s="901">
        <f>SUM(First:Last!H75)</f>
        <v>0</v>
      </c>
      <c r="I75" s="901">
        <f>SUM(First:Last!I75)</f>
        <v>0</v>
      </c>
      <c r="J75" s="901">
        <f>SUM(First:Last!J75)</f>
        <v>0</v>
      </c>
      <c r="K75" s="901">
        <f>SUM(First:Last!K75)</f>
        <v>0</v>
      </c>
      <c r="L75" s="901">
        <f>SUM(First:Last!L75)</f>
        <v>0</v>
      </c>
      <c r="M75" s="901">
        <f>SUM(First:Last!M75)</f>
        <v>0</v>
      </c>
      <c r="N75" s="901">
        <f>SUM(First:Last!N75)</f>
        <v>0</v>
      </c>
      <c r="O75" s="901">
        <f>SUM(First:Last!O75)</f>
        <v>0</v>
      </c>
      <c r="P75" s="901">
        <f>SUM(First:Last!P75)</f>
        <v>0</v>
      </c>
      <c r="Q75" s="902">
        <f>SUM(First:Last!Q75)</f>
        <v>0</v>
      </c>
      <c r="R75" s="759" t="s">
        <v>78</v>
      </c>
    </row>
    <row r="76" spans="1:19" ht="15.5" x14ac:dyDescent="0.35">
      <c r="A76" s="1537"/>
      <c r="B76" s="1687"/>
      <c r="C76" s="913" t="s">
        <v>63</v>
      </c>
      <c r="D76" s="914">
        <f>SUM(D74:D75)</f>
        <v>0</v>
      </c>
      <c r="E76" s="914">
        <f>SUM(E74:E75)</f>
        <v>0</v>
      </c>
      <c r="F76" s="914">
        <f t="shared" ref="F76:Q76" si="12">SUM(F74:F75)</f>
        <v>0</v>
      </c>
      <c r="G76" s="914">
        <f t="shared" si="12"/>
        <v>0</v>
      </c>
      <c r="H76" s="914">
        <f t="shared" si="12"/>
        <v>0</v>
      </c>
      <c r="I76" s="914">
        <f t="shared" si="12"/>
        <v>0</v>
      </c>
      <c r="J76" s="914">
        <f t="shared" si="12"/>
        <v>0</v>
      </c>
      <c r="K76" s="914">
        <f t="shared" si="12"/>
        <v>0</v>
      </c>
      <c r="L76" s="914">
        <f t="shared" si="12"/>
        <v>0</v>
      </c>
      <c r="M76" s="914">
        <f t="shared" si="12"/>
        <v>0</v>
      </c>
      <c r="N76" s="914">
        <f t="shared" si="12"/>
        <v>0</v>
      </c>
      <c r="O76" s="914">
        <f t="shared" si="12"/>
        <v>0</v>
      </c>
      <c r="P76" s="914">
        <f t="shared" si="12"/>
        <v>0</v>
      </c>
      <c r="Q76" s="915">
        <f t="shared" si="12"/>
        <v>0</v>
      </c>
      <c r="R76" s="759" t="s">
        <v>78</v>
      </c>
    </row>
    <row r="77" spans="1:19" x14ac:dyDescent="0.35">
      <c r="A77" s="1537">
        <v>21</v>
      </c>
      <c r="B77" s="1687" t="s">
        <v>170</v>
      </c>
      <c r="C77" s="903" t="s">
        <v>24</v>
      </c>
      <c r="D77" s="901">
        <f>SUM(First:Last!D77)</f>
        <v>0</v>
      </c>
      <c r="E77" s="901">
        <f>SUM(First:Last!E77)</f>
        <v>0</v>
      </c>
      <c r="F77" s="901">
        <f>SUM(First:Last!F77)</f>
        <v>0</v>
      </c>
      <c r="G77" s="901">
        <f>SUM(First:Last!G77)</f>
        <v>0</v>
      </c>
      <c r="H77" s="901">
        <f>SUM(First:Last!H77)</f>
        <v>0</v>
      </c>
      <c r="I77" s="901">
        <f>SUM(First:Last!I77)</f>
        <v>0</v>
      </c>
      <c r="J77" s="901">
        <f>SUM(First:Last!J77)</f>
        <v>0</v>
      </c>
      <c r="K77" s="901">
        <f>SUM(First:Last!K77)</f>
        <v>0</v>
      </c>
      <c r="L77" s="901">
        <f>SUM(First:Last!L77)</f>
        <v>0</v>
      </c>
      <c r="M77" s="901">
        <f>SUM(First:Last!M77)</f>
        <v>0</v>
      </c>
      <c r="N77" s="901">
        <f>SUM(First:Last!N77)</f>
        <v>0</v>
      </c>
      <c r="O77" s="901">
        <f>SUM(First:Last!O77)</f>
        <v>0</v>
      </c>
      <c r="P77" s="901">
        <f>SUM(First:Last!P77)</f>
        <v>0</v>
      </c>
      <c r="Q77" s="902">
        <f>SUM(First:Last!Q77)</f>
        <v>0</v>
      </c>
      <c r="R77" s="759" t="s">
        <v>78</v>
      </c>
      <c r="S77" s="441" t="s">
        <v>807</v>
      </c>
    </row>
    <row r="78" spans="1:19" x14ac:dyDescent="0.35">
      <c r="A78" s="1537"/>
      <c r="B78" s="1687"/>
      <c r="C78" s="904" t="s">
        <v>12</v>
      </c>
      <c r="D78" s="901">
        <f>SUM(First:Last!D78)</f>
        <v>0</v>
      </c>
      <c r="E78" s="901">
        <f>SUM(First:Last!E78)</f>
        <v>0</v>
      </c>
      <c r="F78" s="901">
        <f>SUM(First:Last!F78)</f>
        <v>0</v>
      </c>
      <c r="G78" s="901">
        <f>SUM(First:Last!G78)</f>
        <v>0</v>
      </c>
      <c r="H78" s="901">
        <f>SUM(First:Last!H78)</f>
        <v>0</v>
      </c>
      <c r="I78" s="901">
        <f>SUM(First:Last!I78)</f>
        <v>0</v>
      </c>
      <c r="J78" s="901">
        <f>SUM(First:Last!J78)</f>
        <v>0</v>
      </c>
      <c r="K78" s="901">
        <f>SUM(First:Last!K78)</f>
        <v>0</v>
      </c>
      <c r="L78" s="901">
        <f>SUM(First:Last!L78)</f>
        <v>0</v>
      </c>
      <c r="M78" s="901">
        <f>SUM(First:Last!M78)</f>
        <v>0</v>
      </c>
      <c r="N78" s="901">
        <f>SUM(First:Last!N78)</f>
        <v>0</v>
      </c>
      <c r="O78" s="901">
        <f>SUM(First:Last!O78)</f>
        <v>0</v>
      </c>
      <c r="P78" s="901">
        <f>SUM(First:Last!P78)</f>
        <v>0</v>
      </c>
      <c r="Q78" s="902">
        <f>SUM(First:Last!Q78)</f>
        <v>0</v>
      </c>
      <c r="R78" s="759" t="s">
        <v>78</v>
      </c>
    </row>
    <row r="79" spans="1:19" ht="15.5" x14ac:dyDescent="0.35">
      <c r="A79" s="1537"/>
      <c r="B79" s="1687"/>
      <c r="C79" s="913" t="s">
        <v>63</v>
      </c>
      <c r="D79" s="914">
        <f>SUM(D77:D78)</f>
        <v>0</v>
      </c>
      <c r="E79" s="914">
        <f>SUM(E77:E78)</f>
        <v>0</v>
      </c>
      <c r="F79" s="914">
        <f t="shared" ref="F79:Q79" si="13">SUM(F77:F78)</f>
        <v>0</v>
      </c>
      <c r="G79" s="914">
        <f t="shared" si="13"/>
        <v>0</v>
      </c>
      <c r="H79" s="914">
        <f t="shared" si="13"/>
        <v>0</v>
      </c>
      <c r="I79" s="914">
        <f t="shared" si="13"/>
        <v>0</v>
      </c>
      <c r="J79" s="914">
        <f t="shared" si="13"/>
        <v>0</v>
      </c>
      <c r="K79" s="914">
        <f t="shared" si="13"/>
        <v>0</v>
      </c>
      <c r="L79" s="914">
        <f t="shared" si="13"/>
        <v>0</v>
      </c>
      <c r="M79" s="914">
        <f t="shared" si="13"/>
        <v>0</v>
      </c>
      <c r="N79" s="914">
        <f t="shared" si="13"/>
        <v>0</v>
      </c>
      <c r="O79" s="914">
        <f t="shared" si="13"/>
        <v>0</v>
      </c>
      <c r="P79" s="914">
        <f t="shared" si="13"/>
        <v>0</v>
      </c>
      <c r="Q79" s="915">
        <f t="shared" si="13"/>
        <v>0</v>
      </c>
      <c r="R79" s="759" t="s">
        <v>78</v>
      </c>
    </row>
    <row r="80" spans="1:19" ht="21" x14ac:dyDescent="0.35">
      <c r="A80" s="1537">
        <v>22</v>
      </c>
      <c r="B80" s="1688" t="s">
        <v>51</v>
      </c>
      <c r="C80" s="921" t="s">
        <v>759</v>
      </c>
      <c r="D80" s="901">
        <f>SUM(First:Last!D80)</f>
        <v>0</v>
      </c>
      <c r="E80" s="901">
        <f>SUM(First:Last!E80)</f>
        <v>0</v>
      </c>
      <c r="F80" s="901">
        <f>SUM(First:Last!F80)</f>
        <v>0</v>
      </c>
      <c r="G80" s="901">
        <f>SUM(First:Last!G80)</f>
        <v>0</v>
      </c>
      <c r="H80" s="901">
        <f>SUM(First:Last!H80)</f>
        <v>0</v>
      </c>
      <c r="I80" s="901">
        <f>SUM(First:Last!I80)</f>
        <v>0</v>
      </c>
      <c r="J80" s="901">
        <f>SUM(First:Last!J80)</f>
        <v>0</v>
      </c>
      <c r="K80" s="901">
        <f>SUM(First:Last!K80)</f>
        <v>0</v>
      </c>
      <c r="L80" s="901">
        <f>SUM(First:Last!L80)</f>
        <v>0</v>
      </c>
      <c r="M80" s="901">
        <f>SUM(First:Last!M80)</f>
        <v>0</v>
      </c>
      <c r="N80" s="901">
        <f>SUM(First:Last!N80)</f>
        <v>0</v>
      </c>
      <c r="O80" s="901">
        <f>SUM(First:Last!O80)</f>
        <v>0</v>
      </c>
      <c r="P80" s="901">
        <f>SUM(First:Last!P80)</f>
        <v>0</v>
      </c>
      <c r="Q80" s="902">
        <f>SUM(First:Last!Q80)</f>
        <v>0</v>
      </c>
      <c r="R80" s="759" t="s">
        <v>78</v>
      </c>
      <c r="S80" s="441" t="s">
        <v>807</v>
      </c>
    </row>
    <row r="81" spans="1:19" ht="21" x14ac:dyDescent="0.35">
      <c r="A81" s="1537"/>
      <c r="B81" s="1689"/>
      <c r="C81" s="921" t="s">
        <v>760</v>
      </c>
      <c r="D81" s="901">
        <f>SUM(First:Last!D81)</f>
        <v>0</v>
      </c>
      <c r="E81" s="901">
        <f>SUM(First:Last!E81)</f>
        <v>0</v>
      </c>
      <c r="F81" s="901">
        <f>SUM(First:Last!F81)</f>
        <v>0</v>
      </c>
      <c r="G81" s="901">
        <f>SUM(First:Last!G81)</f>
        <v>0</v>
      </c>
      <c r="H81" s="901">
        <f>SUM(First:Last!H81)</f>
        <v>0</v>
      </c>
      <c r="I81" s="901">
        <f>SUM(First:Last!I81)</f>
        <v>0</v>
      </c>
      <c r="J81" s="901">
        <f>SUM(First:Last!J81)</f>
        <v>0</v>
      </c>
      <c r="K81" s="901">
        <f>SUM(First:Last!K81)</f>
        <v>0</v>
      </c>
      <c r="L81" s="901">
        <f>SUM(First:Last!L81)</f>
        <v>0</v>
      </c>
      <c r="M81" s="901">
        <f>SUM(First:Last!M81)</f>
        <v>0</v>
      </c>
      <c r="N81" s="901">
        <f>SUM(First:Last!N81)</f>
        <v>0</v>
      </c>
      <c r="O81" s="901">
        <f>SUM(First:Last!O81)</f>
        <v>0</v>
      </c>
      <c r="P81" s="901">
        <f>SUM(First:Last!P81)</f>
        <v>0</v>
      </c>
      <c r="Q81" s="902">
        <f>SUM(First:Last!Q81)</f>
        <v>0</v>
      </c>
      <c r="R81" s="759" t="s">
        <v>78</v>
      </c>
    </row>
    <row r="82" spans="1:19" ht="15.5" x14ac:dyDescent="0.35">
      <c r="A82" s="1537"/>
      <c r="B82" s="1689"/>
      <c r="C82" s="913" t="s">
        <v>63</v>
      </c>
      <c r="D82" s="914">
        <f>SUM(D80:D81)</f>
        <v>0</v>
      </c>
      <c r="E82" s="914">
        <f>SUM(E80:E81)</f>
        <v>0</v>
      </c>
      <c r="F82" s="914">
        <f t="shared" ref="F82:Q82" si="14">SUM(F80:F81)</f>
        <v>0</v>
      </c>
      <c r="G82" s="914">
        <f t="shared" si="14"/>
        <v>0</v>
      </c>
      <c r="H82" s="914">
        <f t="shared" si="14"/>
        <v>0</v>
      </c>
      <c r="I82" s="914">
        <f t="shared" si="14"/>
        <v>0</v>
      </c>
      <c r="J82" s="914">
        <f t="shared" si="14"/>
        <v>0</v>
      </c>
      <c r="K82" s="914">
        <f t="shared" si="14"/>
        <v>0</v>
      </c>
      <c r="L82" s="914">
        <f t="shared" si="14"/>
        <v>0</v>
      </c>
      <c r="M82" s="914">
        <f t="shared" si="14"/>
        <v>0</v>
      </c>
      <c r="N82" s="914">
        <f t="shared" si="14"/>
        <v>0</v>
      </c>
      <c r="O82" s="914">
        <f t="shared" si="14"/>
        <v>0</v>
      </c>
      <c r="P82" s="914">
        <f t="shared" si="14"/>
        <v>0</v>
      </c>
      <c r="Q82" s="915">
        <f t="shared" si="14"/>
        <v>0</v>
      </c>
      <c r="R82" s="759" t="s">
        <v>78</v>
      </c>
    </row>
    <row r="83" spans="1:19" x14ac:dyDescent="0.35">
      <c r="A83" s="1537"/>
      <c r="B83" s="1689"/>
      <c r="C83" s="921" t="s">
        <v>761</v>
      </c>
      <c r="D83" s="901">
        <f>SUM(First:Last!D83)</f>
        <v>0</v>
      </c>
      <c r="E83" s="901">
        <f>SUM(First:Last!E83)</f>
        <v>0</v>
      </c>
      <c r="F83" s="901">
        <f>SUM(First:Last!F83)</f>
        <v>0</v>
      </c>
      <c r="G83" s="901">
        <f>SUM(First:Last!G83)</f>
        <v>0</v>
      </c>
      <c r="H83" s="901">
        <f>SUM(First:Last!H83)</f>
        <v>0</v>
      </c>
      <c r="I83" s="901">
        <f>SUM(First:Last!I83)</f>
        <v>0</v>
      </c>
      <c r="J83" s="901">
        <f>SUM(First:Last!J83)</f>
        <v>0</v>
      </c>
      <c r="K83" s="901">
        <f>SUM(First:Last!K83)</f>
        <v>0</v>
      </c>
      <c r="L83" s="901">
        <f>SUM(First:Last!L83)</f>
        <v>0</v>
      </c>
      <c r="M83" s="901">
        <f>SUM(First:Last!M83)</f>
        <v>0</v>
      </c>
      <c r="N83" s="901">
        <f>SUM(First:Last!N83)</f>
        <v>0</v>
      </c>
      <c r="O83" s="901">
        <f>SUM(First:Last!O83)</f>
        <v>0</v>
      </c>
      <c r="P83" s="901">
        <f>SUM(First:Last!P83)</f>
        <v>0</v>
      </c>
      <c r="Q83" s="902">
        <f>SUM(First:Last!Q83)</f>
        <v>0</v>
      </c>
      <c r="R83" s="759" t="s">
        <v>78</v>
      </c>
    </row>
    <row r="84" spans="1:19" x14ac:dyDescent="0.35">
      <c r="A84" s="1537"/>
      <c r="B84" s="1689"/>
      <c r="C84" s="921" t="s">
        <v>762</v>
      </c>
      <c r="D84" s="901">
        <f>SUM(First:Last!D84)</f>
        <v>0</v>
      </c>
      <c r="E84" s="901">
        <f>SUM(First:Last!E84)</f>
        <v>0</v>
      </c>
      <c r="F84" s="901">
        <f>SUM(First:Last!F84)</f>
        <v>0</v>
      </c>
      <c r="G84" s="901">
        <f>SUM(First:Last!G84)</f>
        <v>0</v>
      </c>
      <c r="H84" s="901">
        <f>SUM(First:Last!H84)</f>
        <v>0</v>
      </c>
      <c r="I84" s="901">
        <f>SUM(First:Last!I84)</f>
        <v>0</v>
      </c>
      <c r="J84" s="901">
        <f>SUM(First:Last!J84)</f>
        <v>0</v>
      </c>
      <c r="K84" s="901">
        <f>SUM(First:Last!K84)</f>
        <v>0</v>
      </c>
      <c r="L84" s="901">
        <f>SUM(First:Last!L84)</f>
        <v>0</v>
      </c>
      <c r="M84" s="901">
        <f>SUM(First:Last!M84)</f>
        <v>0</v>
      </c>
      <c r="N84" s="901">
        <f>SUM(First:Last!N84)</f>
        <v>0</v>
      </c>
      <c r="O84" s="901">
        <f>SUM(First:Last!O84)</f>
        <v>0</v>
      </c>
      <c r="P84" s="901">
        <f>SUM(First:Last!P84)</f>
        <v>0</v>
      </c>
      <c r="Q84" s="902">
        <f>SUM(First:Last!Q84)</f>
        <v>0</v>
      </c>
      <c r="R84" s="759" t="s">
        <v>78</v>
      </c>
    </row>
    <row r="85" spans="1:19" ht="15.5" x14ac:dyDescent="0.35">
      <c r="A85" s="1537"/>
      <c r="B85" s="1689"/>
      <c r="C85" s="913" t="s">
        <v>63</v>
      </c>
      <c r="D85" s="914">
        <f>SUM(D83:D84)</f>
        <v>0</v>
      </c>
      <c r="E85" s="914">
        <f>SUM(E83:E84)</f>
        <v>0</v>
      </c>
      <c r="F85" s="914">
        <f t="shared" ref="F85:Q85" si="15">SUM(F83:F84)</f>
        <v>0</v>
      </c>
      <c r="G85" s="914">
        <f t="shared" si="15"/>
        <v>0</v>
      </c>
      <c r="H85" s="914">
        <f t="shared" si="15"/>
        <v>0</v>
      </c>
      <c r="I85" s="914">
        <f t="shared" si="15"/>
        <v>0</v>
      </c>
      <c r="J85" s="914">
        <f t="shared" si="15"/>
        <v>0</v>
      </c>
      <c r="K85" s="914">
        <f t="shared" si="15"/>
        <v>0</v>
      </c>
      <c r="L85" s="914">
        <f t="shared" si="15"/>
        <v>0</v>
      </c>
      <c r="M85" s="914">
        <f t="shared" si="15"/>
        <v>0</v>
      </c>
      <c r="N85" s="914">
        <f t="shared" si="15"/>
        <v>0</v>
      </c>
      <c r="O85" s="914">
        <f t="shared" si="15"/>
        <v>0</v>
      </c>
      <c r="P85" s="914">
        <f t="shared" si="15"/>
        <v>0</v>
      </c>
      <c r="Q85" s="915">
        <f t="shared" si="15"/>
        <v>0</v>
      </c>
      <c r="R85" s="759" t="s">
        <v>78</v>
      </c>
    </row>
    <row r="86" spans="1:19" x14ac:dyDescent="0.35">
      <c r="A86" s="1537"/>
      <c r="B86" s="1689"/>
      <c r="C86" s="921" t="s">
        <v>763</v>
      </c>
      <c r="D86" s="901">
        <f>SUM(First:Last!D86)</f>
        <v>0</v>
      </c>
      <c r="E86" s="901">
        <f>SUM(First:Last!E86)</f>
        <v>0</v>
      </c>
      <c r="F86" s="901">
        <f>SUM(First:Last!F86)</f>
        <v>0</v>
      </c>
      <c r="G86" s="901">
        <f>SUM(First:Last!G86)</f>
        <v>0</v>
      </c>
      <c r="H86" s="901">
        <f>SUM(First:Last!H86)</f>
        <v>0</v>
      </c>
      <c r="I86" s="901">
        <f>SUM(First:Last!I86)</f>
        <v>0</v>
      </c>
      <c r="J86" s="901">
        <f>SUM(First:Last!J86)</f>
        <v>0</v>
      </c>
      <c r="K86" s="901">
        <f>SUM(First:Last!K86)</f>
        <v>0</v>
      </c>
      <c r="L86" s="901">
        <f>SUM(First:Last!L86)</f>
        <v>0</v>
      </c>
      <c r="M86" s="901">
        <f>SUM(First:Last!M86)</f>
        <v>0</v>
      </c>
      <c r="N86" s="901">
        <f>SUM(First:Last!N86)</f>
        <v>0</v>
      </c>
      <c r="O86" s="901">
        <f>SUM(First:Last!O86)</f>
        <v>0</v>
      </c>
      <c r="P86" s="901">
        <f>SUM(First:Last!P86)</f>
        <v>0</v>
      </c>
      <c r="Q86" s="902">
        <f>SUM(First:Last!Q86)</f>
        <v>0</v>
      </c>
      <c r="R86" s="759" t="s">
        <v>78</v>
      </c>
    </row>
    <row r="87" spans="1:19" x14ac:dyDescent="0.35">
      <c r="A87" s="1537"/>
      <c r="B87" s="1689"/>
      <c r="C87" s="921" t="s">
        <v>764</v>
      </c>
      <c r="D87" s="901">
        <f>SUM(First:Last!D87)</f>
        <v>0</v>
      </c>
      <c r="E87" s="901">
        <f>SUM(First:Last!E87)</f>
        <v>0</v>
      </c>
      <c r="F87" s="901">
        <f>SUM(First:Last!F87)</f>
        <v>0</v>
      </c>
      <c r="G87" s="901">
        <f>SUM(First:Last!G87)</f>
        <v>0</v>
      </c>
      <c r="H87" s="901">
        <f>SUM(First:Last!H87)</f>
        <v>0</v>
      </c>
      <c r="I87" s="901">
        <f>SUM(First:Last!I87)</f>
        <v>0</v>
      </c>
      <c r="J87" s="901">
        <f>SUM(First:Last!J87)</f>
        <v>0</v>
      </c>
      <c r="K87" s="901">
        <f>SUM(First:Last!K87)</f>
        <v>0</v>
      </c>
      <c r="L87" s="901">
        <f>SUM(First:Last!L87)</f>
        <v>0</v>
      </c>
      <c r="M87" s="901">
        <f>SUM(First:Last!M87)</f>
        <v>0</v>
      </c>
      <c r="N87" s="901">
        <f>SUM(First:Last!N87)</f>
        <v>0</v>
      </c>
      <c r="O87" s="901">
        <f>SUM(First:Last!O87)</f>
        <v>0</v>
      </c>
      <c r="P87" s="901">
        <f>SUM(First:Last!P87)</f>
        <v>0</v>
      </c>
      <c r="Q87" s="902">
        <f>SUM(First:Last!Q87)</f>
        <v>0</v>
      </c>
      <c r="R87" s="759" t="s">
        <v>78</v>
      </c>
    </row>
    <row r="88" spans="1:19" ht="15.5" x14ac:dyDescent="0.35">
      <c r="A88" s="1537"/>
      <c r="B88" s="1689"/>
      <c r="C88" s="913" t="s">
        <v>63</v>
      </c>
      <c r="D88" s="914">
        <f>SUM(D86:D87)</f>
        <v>0</v>
      </c>
      <c r="E88" s="914">
        <f>SUM(E86:E87)</f>
        <v>0</v>
      </c>
      <c r="F88" s="914">
        <f t="shared" ref="F88:Q88" si="16">SUM(F86:F87)</f>
        <v>0</v>
      </c>
      <c r="G88" s="914">
        <f t="shared" si="16"/>
        <v>0</v>
      </c>
      <c r="H88" s="914">
        <f t="shared" si="16"/>
        <v>0</v>
      </c>
      <c r="I88" s="914">
        <f t="shared" si="16"/>
        <v>0</v>
      </c>
      <c r="J88" s="914">
        <f t="shared" si="16"/>
        <v>0</v>
      </c>
      <c r="K88" s="914">
        <f t="shared" si="16"/>
        <v>0</v>
      </c>
      <c r="L88" s="914">
        <f t="shared" si="16"/>
        <v>0</v>
      </c>
      <c r="M88" s="914">
        <f t="shared" si="16"/>
        <v>0</v>
      </c>
      <c r="N88" s="914">
        <f t="shared" si="16"/>
        <v>0</v>
      </c>
      <c r="O88" s="914">
        <f t="shared" si="16"/>
        <v>0</v>
      </c>
      <c r="P88" s="914">
        <f t="shared" si="16"/>
        <v>0</v>
      </c>
      <c r="Q88" s="915">
        <f t="shared" si="16"/>
        <v>0</v>
      </c>
      <c r="R88" s="759" t="s">
        <v>78</v>
      </c>
    </row>
    <row r="89" spans="1:19" ht="21" x14ac:dyDescent="0.35">
      <c r="A89" s="1537"/>
      <c r="B89" s="1689"/>
      <c r="C89" s="921" t="s">
        <v>768</v>
      </c>
      <c r="D89" s="901">
        <f>SUM(First:Last!D89)</f>
        <v>0</v>
      </c>
      <c r="E89" s="901">
        <f>SUM(First:Last!E89)</f>
        <v>0</v>
      </c>
      <c r="F89" s="901">
        <f>SUM(First:Last!F89)</f>
        <v>0</v>
      </c>
      <c r="G89" s="901">
        <f>SUM(First:Last!G89)</f>
        <v>0</v>
      </c>
      <c r="H89" s="901">
        <f>SUM(First:Last!H89)</f>
        <v>0</v>
      </c>
      <c r="I89" s="901">
        <f>SUM(First:Last!I89)</f>
        <v>0</v>
      </c>
      <c r="J89" s="901">
        <f>SUM(First:Last!J89)</f>
        <v>0</v>
      </c>
      <c r="K89" s="901">
        <f>SUM(First:Last!K89)</f>
        <v>0</v>
      </c>
      <c r="L89" s="901">
        <f>SUM(First:Last!L89)</f>
        <v>0</v>
      </c>
      <c r="M89" s="901">
        <f>SUM(First:Last!M89)</f>
        <v>0</v>
      </c>
      <c r="N89" s="901">
        <f>SUM(First:Last!N89)</f>
        <v>0</v>
      </c>
      <c r="O89" s="901">
        <f>SUM(First:Last!O89)</f>
        <v>0</v>
      </c>
      <c r="P89" s="901">
        <f>SUM(First:Last!P89)</f>
        <v>0</v>
      </c>
      <c r="Q89" s="902">
        <f>SUM(First:Last!Q89)</f>
        <v>0</v>
      </c>
      <c r="R89" s="759" t="s">
        <v>78</v>
      </c>
    </row>
    <row r="90" spans="1:19" ht="21" x14ac:dyDescent="0.35">
      <c r="A90" s="1537"/>
      <c r="B90" s="1689"/>
      <c r="C90" s="921" t="s">
        <v>765</v>
      </c>
      <c r="D90" s="901">
        <f>SUM(First:Last!D90)</f>
        <v>0</v>
      </c>
      <c r="E90" s="901">
        <f>SUM(First:Last!E90)</f>
        <v>0</v>
      </c>
      <c r="F90" s="901">
        <f>SUM(First:Last!F90)</f>
        <v>0</v>
      </c>
      <c r="G90" s="901">
        <f>SUM(First:Last!G90)</f>
        <v>0</v>
      </c>
      <c r="H90" s="901">
        <f>SUM(First:Last!H90)</f>
        <v>0</v>
      </c>
      <c r="I90" s="901">
        <f>SUM(First:Last!I90)</f>
        <v>0</v>
      </c>
      <c r="J90" s="901">
        <f>SUM(First:Last!J90)</f>
        <v>0</v>
      </c>
      <c r="K90" s="901">
        <f>SUM(First:Last!K90)</f>
        <v>0</v>
      </c>
      <c r="L90" s="901">
        <f>SUM(First:Last!L90)</f>
        <v>0</v>
      </c>
      <c r="M90" s="901">
        <f>SUM(First:Last!M90)</f>
        <v>0</v>
      </c>
      <c r="N90" s="901">
        <f>SUM(First:Last!N90)</f>
        <v>0</v>
      </c>
      <c r="O90" s="901">
        <f>SUM(First:Last!O90)</f>
        <v>0</v>
      </c>
      <c r="P90" s="901">
        <f>SUM(First:Last!P90)</f>
        <v>0</v>
      </c>
      <c r="Q90" s="902">
        <f>SUM(First:Last!Q90)</f>
        <v>0</v>
      </c>
      <c r="R90" s="759" t="s">
        <v>78</v>
      </c>
    </row>
    <row r="91" spans="1:19" ht="15.5" x14ac:dyDescent="0.35">
      <c r="A91" s="1537"/>
      <c r="B91" s="1689"/>
      <c r="C91" s="913" t="s">
        <v>63</v>
      </c>
      <c r="D91" s="914">
        <f>SUM(D89:D90)</f>
        <v>0</v>
      </c>
      <c r="E91" s="914">
        <f>SUM(E89:E90)</f>
        <v>0</v>
      </c>
      <c r="F91" s="914">
        <f t="shared" ref="F91:Q91" si="17">SUM(F89:F90)</f>
        <v>0</v>
      </c>
      <c r="G91" s="914">
        <f t="shared" si="17"/>
        <v>0</v>
      </c>
      <c r="H91" s="914">
        <f t="shared" si="17"/>
        <v>0</v>
      </c>
      <c r="I91" s="914">
        <f t="shared" si="17"/>
        <v>0</v>
      </c>
      <c r="J91" s="914">
        <f t="shared" si="17"/>
        <v>0</v>
      </c>
      <c r="K91" s="914">
        <f t="shared" si="17"/>
        <v>0</v>
      </c>
      <c r="L91" s="914">
        <f t="shared" si="17"/>
        <v>0</v>
      </c>
      <c r="M91" s="914">
        <f t="shared" si="17"/>
        <v>0</v>
      </c>
      <c r="N91" s="914">
        <f t="shared" si="17"/>
        <v>0</v>
      </c>
      <c r="O91" s="914">
        <f t="shared" si="17"/>
        <v>0</v>
      </c>
      <c r="P91" s="914">
        <f t="shared" si="17"/>
        <v>0</v>
      </c>
      <c r="Q91" s="915">
        <f t="shared" si="17"/>
        <v>0</v>
      </c>
      <c r="R91" s="759" t="s">
        <v>78</v>
      </c>
    </row>
    <row r="92" spans="1:19" x14ac:dyDescent="0.35">
      <c r="A92" s="1537"/>
      <c r="B92" s="1689"/>
      <c r="C92" s="922" t="s">
        <v>766</v>
      </c>
      <c r="D92" s="901">
        <f>SUM(First:Last!D92)</f>
        <v>0</v>
      </c>
      <c r="E92" s="901">
        <f>SUM(First:Last!E92)</f>
        <v>0</v>
      </c>
      <c r="F92" s="901">
        <f>SUM(First:Last!F92)</f>
        <v>0</v>
      </c>
      <c r="G92" s="901">
        <f>SUM(First:Last!G92)</f>
        <v>0</v>
      </c>
      <c r="H92" s="901">
        <f>SUM(First:Last!H92)</f>
        <v>0</v>
      </c>
      <c r="I92" s="901">
        <f>SUM(First:Last!I92)</f>
        <v>0</v>
      </c>
      <c r="J92" s="901">
        <f>SUM(First:Last!J92)</f>
        <v>0</v>
      </c>
      <c r="K92" s="901">
        <f>SUM(First:Last!K92)</f>
        <v>0</v>
      </c>
      <c r="L92" s="901">
        <f>SUM(First:Last!L92)</f>
        <v>0</v>
      </c>
      <c r="M92" s="901">
        <f>SUM(First:Last!M92)</f>
        <v>0</v>
      </c>
      <c r="N92" s="901">
        <f>SUM(First:Last!N92)</f>
        <v>0</v>
      </c>
      <c r="O92" s="901">
        <f>SUM(First:Last!O92)</f>
        <v>0</v>
      </c>
      <c r="P92" s="901">
        <f>SUM(First:Last!P92)</f>
        <v>0</v>
      </c>
      <c r="Q92" s="902">
        <f>SUM(First:Last!Q92)</f>
        <v>0</v>
      </c>
      <c r="R92" s="759" t="s">
        <v>78</v>
      </c>
    </row>
    <row r="93" spans="1:19" ht="23" x14ac:dyDescent="0.35">
      <c r="A93" s="1537"/>
      <c r="B93" s="1689"/>
      <c r="C93" s="922" t="s">
        <v>767</v>
      </c>
      <c r="D93" s="901">
        <f>SUM(First:Last!D93)</f>
        <v>0</v>
      </c>
      <c r="E93" s="901">
        <f>SUM(First:Last!E93)</f>
        <v>0</v>
      </c>
      <c r="F93" s="901">
        <f>SUM(First:Last!F93)</f>
        <v>0</v>
      </c>
      <c r="G93" s="901">
        <f>SUM(First:Last!G93)</f>
        <v>0</v>
      </c>
      <c r="H93" s="901">
        <f>SUM(First:Last!H93)</f>
        <v>0</v>
      </c>
      <c r="I93" s="901">
        <f>SUM(First:Last!I93)</f>
        <v>0</v>
      </c>
      <c r="J93" s="901">
        <f>SUM(First:Last!J93)</f>
        <v>0</v>
      </c>
      <c r="K93" s="901">
        <f>SUM(First:Last!K93)</f>
        <v>0</v>
      </c>
      <c r="L93" s="901">
        <f>SUM(First:Last!L93)</f>
        <v>0</v>
      </c>
      <c r="M93" s="901">
        <f>SUM(First:Last!M93)</f>
        <v>0</v>
      </c>
      <c r="N93" s="901">
        <f>SUM(First:Last!N93)</f>
        <v>0</v>
      </c>
      <c r="O93" s="901">
        <f>SUM(First:Last!O93)</f>
        <v>0</v>
      </c>
      <c r="P93" s="901">
        <f>SUM(First:Last!P93)</f>
        <v>0</v>
      </c>
      <c r="Q93" s="902">
        <f>SUM(First:Last!Q93)</f>
        <v>0</v>
      </c>
      <c r="R93" s="759" t="s">
        <v>78</v>
      </c>
    </row>
    <row r="94" spans="1:19" ht="15.5" x14ac:dyDescent="0.35">
      <c r="A94" s="1537"/>
      <c r="B94" s="1690"/>
      <c r="C94" s="913" t="s">
        <v>63</v>
      </c>
      <c r="D94" s="914">
        <f>SUM(D92:D93)</f>
        <v>0</v>
      </c>
      <c r="E94" s="914">
        <f>SUM(E92:E93)</f>
        <v>0</v>
      </c>
      <c r="F94" s="914">
        <f t="shared" ref="F94:Q94" si="18">SUM(F92:F93)</f>
        <v>0</v>
      </c>
      <c r="G94" s="914">
        <f t="shared" si="18"/>
        <v>0</v>
      </c>
      <c r="H94" s="914">
        <f t="shared" si="18"/>
        <v>0</v>
      </c>
      <c r="I94" s="914">
        <f t="shared" si="18"/>
        <v>0</v>
      </c>
      <c r="J94" s="914">
        <f t="shared" si="18"/>
        <v>0</v>
      </c>
      <c r="K94" s="914">
        <f t="shared" si="18"/>
        <v>0</v>
      </c>
      <c r="L94" s="914">
        <f t="shared" si="18"/>
        <v>0</v>
      </c>
      <c r="M94" s="914">
        <f t="shared" si="18"/>
        <v>0</v>
      </c>
      <c r="N94" s="914">
        <f t="shared" si="18"/>
        <v>0</v>
      </c>
      <c r="O94" s="914">
        <f t="shared" si="18"/>
        <v>0</v>
      </c>
      <c r="P94" s="914">
        <f t="shared" si="18"/>
        <v>0</v>
      </c>
      <c r="Q94" s="915">
        <f t="shared" si="18"/>
        <v>0</v>
      </c>
      <c r="R94" s="759" t="s">
        <v>78</v>
      </c>
    </row>
    <row r="95" spans="1:19" ht="22.5" x14ac:dyDescent="0.35">
      <c r="A95" s="1537">
        <v>23</v>
      </c>
      <c r="B95" s="1691" t="s">
        <v>839</v>
      </c>
      <c r="C95" s="1693" t="s">
        <v>840</v>
      </c>
      <c r="D95" s="1694"/>
      <c r="E95" s="923">
        <f>SUM(First:Last!E95)</f>
        <v>0</v>
      </c>
      <c r="F95" s="1677">
        <f>SUM(First:Last!F95)</f>
        <v>0</v>
      </c>
      <c r="G95" s="1678">
        <f>SUM(First:Last!G95)</f>
        <v>0</v>
      </c>
      <c r="H95" s="1678">
        <f>SUM(First:Last!H95)</f>
        <v>0</v>
      </c>
      <c r="I95" s="1678">
        <f>SUM(First:Last!I95)</f>
        <v>0</v>
      </c>
      <c r="J95" s="1678">
        <f>SUM(First:Last!J95)</f>
        <v>0</v>
      </c>
      <c r="K95" s="1679">
        <f>SUM(First:Last!K95)</f>
        <v>0</v>
      </c>
      <c r="L95" s="1680">
        <f>SUM(First:Last!L95)</f>
        <v>0</v>
      </c>
      <c r="M95" s="1681">
        <f>SUM(First:Last!M95)</f>
        <v>0</v>
      </c>
      <c r="N95" s="1681">
        <f>SUM(First:Last!N95)</f>
        <v>0</v>
      </c>
      <c r="O95" s="1682">
        <f>SUM(First:Last!O95)</f>
        <v>0</v>
      </c>
      <c r="P95" s="1680">
        <f>SUM(First:Last!P95)</f>
        <v>0</v>
      </c>
      <c r="Q95" s="1683">
        <f>SUM(First:Last!Q95)</f>
        <v>0</v>
      </c>
      <c r="R95" s="759">
        <v>2</v>
      </c>
      <c r="S95" s="1684" t="s">
        <v>414</v>
      </c>
    </row>
    <row r="96" spans="1:19" ht="22.5" x14ac:dyDescent="0.35">
      <c r="A96" s="1537"/>
      <c r="B96" s="1692"/>
      <c r="C96" s="1685" t="s">
        <v>838</v>
      </c>
      <c r="D96" s="1686"/>
      <c r="E96" s="923">
        <f>SUM(First:Last!E96)</f>
        <v>0</v>
      </c>
      <c r="F96" s="1677">
        <f>SUM(First:Last!F96)</f>
        <v>0</v>
      </c>
      <c r="G96" s="1678">
        <f>SUM(First:Last!G96)</f>
        <v>0</v>
      </c>
      <c r="H96" s="1678">
        <f>SUM(First:Last!H96)</f>
        <v>0</v>
      </c>
      <c r="I96" s="1678">
        <f>SUM(First:Last!I96)</f>
        <v>0</v>
      </c>
      <c r="J96" s="1678">
        <f>SUM(First:Last!J96)</f>
        <v>0</v>
      </c>
      <c r="K96" s="1679">
        <f>SUM(First:Last!K96)</f>
        <v>0</v>
      </c>
      <c r="L96" s="1680">
        <f>SUM(First:Last!L96)</f>
        <v>0</v>
      </c>
      <c r="M96" s="1681">
        <f>SUM(First:Last!M96)</f>
        <v>0</v>
      </c>
      <c r="N96" s="1681">
        <f>SUM(First:Last!N96)</f>
        <v>0</v>
      </c>
      <c r="O96" s="1682">
        <f>SUM(First:Last!O96)</f>
        <v>0</v>
      </c>
      <c r="P96" s="924">
        <f>SUM(First:Last!P96)</f>
        <v>0</v>
      </c>
      <c r="Q96" s="925">
        <f>SUM(First:Last!Q96)</f>
        <v>0</v>
      </c>
      <c r="R96" s="759">
        <v>2</v>
      </c>
      <c r="S96" s="1684"/>
    </row>
    <row r="97" spans="1:20" s="455" customFormat="1" ht="25" x14ac:dyDescent="0.35">
      <c r="A97" s="1632" t="s">
        <v>21</v>
      </c>
      <c r="B97" s="1633"/>
      <c r="C97" s="1633"/>
      <c r="D97" s="1633"/>
      <c r="E97" s="1633"/>
      <c r="F97" s="1633"/>
      <c r="G97" s="1633"/>
      <c r="H97" s="1633"/>
      <c r="I97" s="1633"/>
      <c r="J97" s="1633"/>
      <c r="K97" s="1633"/>
      <c r="L97" s="1633"/>
      <c r="M97" s="1633"/>
      <c r="N97" s="1633"/>
      <c r="O97" s="1633"/>
      <c r="P97" s="1633"/>
      <c r="Q97" s="1634"/>
      <c r="R97" s="759" t="s">
        <v>78</v>
      </c>
      <c r="S97" s="453"/>
      <c r="T97" s="454"/>
    </row>
    <row r="98" spans="1:20" ht="22" x14ac:dyDescent="0.35">
      <c r="A98" s="1537">
        <v>24</v>
      </c>
      <c r="B98" s="1674" t="s">
        <v>823</v>
      </c>
      <c r="C98" s="1675"/>
      <c r="D98" s="1675"/>
      <c r="E98" s="1676"/>
      <c r="F98" s="926" t="s">
        <v>22</v>
      </c>
      <c r="G98" s="927"/>
      <c r="H98" s="898" t="s">
        <v>4</v>
      </c>
      <c r="I98" s="898" t="s">
        <v>5</v>
      </c>
      <c r="J98" s="898" t="s">
        <v>6</v>
      </c>
      <c r="K98" s="898" t="s">
        <v>7</v>
      </c>
      <c r="L98" s="898" t="s">
        <v>8</v>
      </c>
      <c r="M98" s="898" t="s">
        <v>9</v>
      </c>
      <c r="N98" s="898" t="s">
        <v>10</v>
      </c>
      <c r="O98" s="898" t="s">
        <v>11</v>
      </c>
      <c r="P98" s="927"/>
      <c r="Q98" s="899" t="s">
        <v>44</v>
      </c>
      <c r="R98" s="759" t="s">
        <v>78</v>
      </c>
      <c r="S98" s="451" t="s">
        <v>413</v>
      </c>
    </row>
    <row r="99" spans="1:20" x14ac:dyDescent="0.35">
      <c r="A99" s="1537"/>
      <c r="B99" s="1658" t="s">
        <v>14</v>
      </c>
      <c r="C99" s="1672" t="s">
        <v>33</v>
      </c>
      <c r="D99" s="1672"/>
      <c r="E99" s="1672"/>
      <c r="F99" s="928" t="e">
        <f>AVERAGE(First:Last!F99)</f>
        <v>#DIV/0!</v>
      </c>
      <c r="G99" s="929"/>
      <c r="H99" s="928" t="e">
        <f>AVERAGE(First:Last!H99)</f>
        <v>#DIV/0!</v>
      </c>
      <c r="I99" s="928" t="e">
        <f>AVERAGE(First:Last!I99)</f>
        <v>#DIV/0!</v>
      </c>
      <c r="J99" s="928" t="e">
        <f>AVERAGE(First:Last!J99)</f>
        <v>#DIV/0!</v>
      </c>
      <c r="K99" s="928" t="e">
        <f>AVERAGE(First:Last!K99)</f>
        <v>#DIV/0!</v>
      </c>
      <c r="L99" s="928" t="e">
        <f>AVERAGE(First:Last!L99)</f>
        <v>#DIV/0!</v>
      </c>
      <c r="M99" s="928" t="e">
        <f>AVERAGE(First:Last!M99)</f>
        <v>#DIV/0!</v>
      </c>
      <c r="N99" s="928" t="e">
        <f>AVERAGE(First:Last!N99)</f>
        <v>#DIV/0!</v>
      </c>
      <c r="O99" s="928" t="e">
        <f>AVERAGE(First:Last!O99)</f>
        <v>#DIV/0!</v>
      </c>
      <c r="P99" s="929"/>
      <c r="Q99" s="930" t="e">
        <f>AVERAGE(F99:O99)</f>
        <v>#DIV/0!</v>
      </c>
      <c r="R99" s="759" t="s">
        <v>78</v>
      </c>
    </row>
    <row r="100" spans="1:20" x14ac:dyDescent="0.35">
      <c r="A100" s="1537"/>
      <c r="B100" s="1658"/>
      <c r="C100" s="1672" t="s">
        <v>34</v>
      </c>
      <c r="D100" s="1672"/>
      <c r="E100" s="1672"/>
      <c r="F100" s="928" t="e">
        <f>AVERAGE(First:Last!F100)</f>
        <v>#DIV/0!</v>
      </c>
      <c r="G100" s="929"/>
      <c r="H100" s="928" t="e">
        <f>AVERAGE(First:Last!H100)</f>
        <v>#DIV/0!</v>
      </c>
      <c r="I100" s="928" t="e">
        <f>AVERAGE(First:Last!I100)</f>
        <v>#DIV/0!</v>
      </c>
      <c r="J100" s="928" t="e">
        <f>AVERAGE(First:Last!J100)</f>
        <v>#DIV/0!</v>
      </c>
      <c r="K100" s="928" t="e">
        <f>AVERAGE(First:Last!K100)</f>
        <v>#DIV/0!</v>
      </c>
      <c r="L100" s="928" t="e">
        <f>AVERAGE(First:Last!L100)</f>
        <v>#DIV/0!</v>
      </c>
      <c r="M100" s="928" t="e">
        <f>AVERAGE(First:Last!M100)</f>
        <v>#DIV/0!</v>
      </c>
      <c r="N100" s="928" t="e">
        <f>AVERAGE(First:Last!N100)</f>
        <v>#DIV/0!</v>
      </c>
      <c r="O100" s="928" t="e">
        <f>AVERAGE(First:Last!O100)</f>
        <v>#DIV/0!</v>
      </c>
      <c r="P100" s="929"/>
      <c r="Q100" s="930" t="e">
        <f>AVERAGE(F100:O100)</f>
        <v>#DIV/0!</v>
      </c>
      <c r="R100" s="759" t="s">
        <v>78</v>
      </c>
    </row>
    <row r="101" spans="1:20" x14ac:dyDescent="0.35">
      <c r="A101" s="1537"/>
      <c r="B101" s="1658"/>
      <c r="C101" s="1672" t="s">
        <v>35</v>
      </c>
      <c r="D101" s="1672"/>
      <c r="E101" s="1672"/>
      <c r="F101" s="928" t="e">
        <f>AVERAGE(First:Last!F101)</f>
        <v>#DIV/0!</v>
      </c>
      <c r="G101" s="929"/>
      <c r="H101" s="928" t="e">
        <f>AVERAGE(First:Last!H101)</f>
        <v>#DIV/0!</v>
      </c>
      <c r="I101" s="928" t="e">
        <f>AVERAGE(First:Last!I101)</f>
        <v>#DIV/0!</v>
      </c>
      <c r="J101" s="928" t="e">
        <f>AVERAGE(First:Last!J101)</f>
        <v>#DIV/0!</v>
      </c>
      <c r="K101" s="928" t="e">
        <f>AVERAGE(First:Last!K101)</f>
        <v>#DIV/0!</v>
      </c>
      <c r="L101" s="928" t="e">
        <f>AVERAGE(First:Last!L101)</f>
        <v>#DIV/0!</v>
      </c>
      <c r="M101" s="928" t="e">
        <f>AVERAGE(First:Last!M101)</f>
        <v>#DIV/0!</v>
      </c>
      <c r="N101" s="928" t="e">
        <f>AVERAGE(First:Last!N101)</f>
        <v>#DIV/0!</v>
      </c>
      <c r="O101" s="928" t="e">
        <f>AVERAGE(First:Last!O101)</f>
        <v>#DIV/0!</v>
      </c>
      <c r="P101" s="929"/>
      <c r="Q101" s="930" t="e">
        <f>AVERAGE(F101:O101)</f>
        <v>#DIV/0!</v>
      </c>
      <c r="R101" s="759" t="s">
        <v>78</v>
      </c>
    </row>
    <row r="102" spans="1:20" x14ac:dyDescent="0.35">
      <c r="A102" s="1537"/>
      <c r="B102" s="1658"/>
      <c r="C102" s="1672" t="s">
        <v>36</v>
      </c>
      <c r="D102" s="1672"/>
      <c r="E102" s="1672"/>
      <c r="F102" s="929"/>
      <c r="G102" s="929"/>
      <c r="H102" s="928" t="e">
        <f>AVERAGE(First:Last!H102)</f>
        <v>#DIV/0!</v>
      </c>
      <c r="I102" s="928" t="e">
        <f>AVERAGE(First:Last!I102)</f>
        <v>#DIV/0!</v>
      </c>
      <c r="J102" s="928" t="e">
        <f>AVERAGE(First:Last!J102)</f>
        <v>#DIV/0!</v>
      </c>
      <c r="K102" s="928" t="e">
        <f>AVERAGE(First:Last!K102)</f>
        <v>#DIV/0!</v>
      </c>
      <c r="L102" s="928" t="e">
        <f>AVERAGE(First:Last!L102)</f>
        <v>#DIV/0!</v>
      </c>
      <c r="M102" s="928" t="e">
        <f>AVERAGE(First:Last!M102)</f>
        <v>#DIV/0!</v>
      </c>
      <c r="N102" s="928" t="e">
        <f>AVERAGE(First:Last!N102)</f>
        <v>#DIV/0!</v>
      </c>
      <c r="O102" s="928" t="e">
        <f>AVERAGE(First:Last!O102)</f>
        <v>#DIV/0!</v>
      </c>
      <c r="P102" s="929"/>
      <c r="Q102" s="930" t="e">
        <f>AVERAGE(H102:O102)</f>
        <v>#DIV/0!</v>
      </c>
      <c r="R102" s="759" t="s">
        <v>78</v>
      </c>
    </row>
    <row r="103" spans="1:20" x14ac:dyDescent="0.35">
      <c r="A103" s="1537"/>
      <c r="B103" s="1658"/>
      <c r="C103" s="1672" t="s">
        <v>37</v>
      </c>
      <c r="D103" s="1672"/>
      <c r="E103" s="1672"/>
      <c r="F103" s="929"/>
      <c r="G103" s="929"/>
      <c r="H103" s="928" t="e">
        <f>AVERAGE(First:Last!H103)</f>
        <v>#DIV/0!</v>
      </c>
      <c r="I103" s="928" t="e">
        <f>AVERAGE(First:Last!I103)</f>
        <v>#DIV/0!</v>
      </c>
      <c r="J103" s="928" t="e">
        <f>AVERAGE(First:Last!J103)</f>
        <v>#DIV/0!</v>
      </c>
      <c r="K103" s="928" t="e">
        <f>AVERAGE(First:Last!K103)</f>
        <v>#DIV/0!</v>
      </c>
      <c r="L103" s="928" t="e">
        <f>AVERAGE(First:Last!L103)</f>
        <v>#DIV/0!</v>
      </c>
      <c r="M103" s="928" t="e">
        <f>AVERAGE(First:Last!M103)</f>
        <v>#DIV/0!</v>
      </c>
      <c r="N103" s="928" t="e">
        <f>AVERAGE(First:Last!N103)</f>
        <v>#DIV/0!</v>
      </c>
      <c r="O103" s="928" t="e">
        <f>AVERAGE(First:Last!O103)</f>
        <v>#DIV/0!</v>
      </c>
      <c r="P103" s="929"/>
      <c r="Q103" s="930" t="e">
        <f>AVERAGE(H103:O103)</f>
        <v>#DIV/0!</v>
      </c>
      <c r="R103" s="759" t="s">
        <v>78</v>
      </c>
    </row>
    <row r="104" spans="1:20" x14ac:dyDescent="0.35">
      <c r="A104" s="1537"/>
      <c r="B104" s="1658"/>
      <c r="C104" s="1672" t="s">
        <v>38</v>
      </c>
      <c r="D104" s="1672"/>
      <c r="E104" s="1672"/>
      <c r="F104" s="929"/>
      <c r="G104" s="929"/>
      <c r="H104" s="928" t="e">
        <f>AVERAGE(First:Last!H104)</f>
        <v>#DIV/0!</v>
      </c>
      <c r="I104" s="928" t="e">
        <f>AVERAGE(First:Last!I104)</f>
        <v>#DIV/0!</v>
      </c>
      <c r="J104" s="928" t="e">
        <f>AVERAGE(First:Last!J104)</f>
        <v>#DIV/0!</v>
      </c>
      <c r="K104" s="928" t="e">
        <f>AVERAGE(First:Last!K104)</f>
        <v>#DIV/0!</v>
      </c>
      <c r="L104" s="928" t="e">
        <f>AVERAGE(First:Last!L104)</f>
        <v>#DIV/0!</v>
      </c>
      <c r="M104" s="928" t="e">
        <f>AVERAGE(First:Last!M104)</f>
        <v>#DIV/0!</v>
      </c>
      <c r="N104" s="928" t="e">
        <f>AVERAGE(First:Last!N104)</f>
        <v>#DIV/0!</v>
      </c>
      <c r="O104" s="928" t="e">
        <f>AVERAGE(First:Last!O104)</f>
        <v>#DIV/0!</v>
      </c>
      <c r="P104" s="929"/>
      <c r="Q104" s="930" t="e">
        <f>AVERAGE(H104:O104)</f>
        <v>#DIV/0!</v>
      </c>
      <c r="R104" s="759" t="s">
        <v>78</v>
      </c>
    </row>
    <row r="105" spans="1:20" s="457" customFormat="1" ht="15.5" x14ac:dyDescent="0.35">
      <c r="A105" s="1537"/>
      <c r="B105" s="1658"/>
      <c r="C105" s="1671" t="s">
        <v>44</v>
      </c>
      <c r="D105" s="1671"/>
      <c r="E105" s="1671"/>
      <c r="F105" s="931" t="e">
        <f>AVERAGE(F99:F101)</f>
        <v>#DIV/0!</v>
      </c>
      <c r="G105" s="929"/>
      <c r="H105" s="931" t="e">
        <f>AVERAGE(H99:H104)</f>
        <v>#DIV/0!</v>
      </c>
      <c r="I105" s="931" t="e">
        <f t="shared" ref="I105:O105" si="19">AVERAGE(I99:I104)</f>
        <v>#DIV/0!</v>
      </c>
      <c r="J105" s="931" t="e">
        <f t="shared" si="19"/>
        <v>#DIV/0!</v>
      </c>
      <c r="K105" s="931" t="e">
        <f t="shared" si="19"/>
        <v>#DIV/0!</v>
      </c>
      <c r="L105" s="931" t="e">
        <f t="shared" si="19"/>
        <v>#DIV/0!</v>
      </c>
      <c r="M105" s="931" t="e">
        <f t="shared" si="19"/>
        <v>#DIV/0!</v>
      </c>
      <c r="N105" s="931" t="e">
        <f t="shared" si="19"/>
        <v>#DIV/0!</v>
      </c>
      <c r="O105" s="931" t="e">
        <f t="shared" si="19"/>
        <v>#DIV/0!</v>
      </c>
      <c r="P105" s="932"/>
      <c r="Q105" s="933" t="e">
        <f>AVERAGE(Q99:Q104)</f>
        <v>#DIV/0!</v>
      </c>
      <c r="R105" s="759" t="s">
        <v>78</v>
      </c>
      <c r="S105" s="456"/>
      <c r="T105" s="442"/>
    </row>
    <row r="106" spans="1:20" x14ac:dyDescent="0.35">
      <c r="A106" s="1537"/>
      <c r="B106" s="1658" t="s">
        <v>39</v>
      </c>
      <c r="C106" s="1672" t="s">
        <v>40</v>
      </c>
      <c r="D106" s="1672"/>
      <c r="E106" s="1672"/>
      <c r="F106" s="929"/>
      <c r="G106" s="929"/>
      <c r="H106" s="928" t="e">
        <f>AVERAGE(First:Last!H106)</f>
        <v>#DIV/0!</v>
      </c>
      <c r="I106" s="928">
        <f>AVERAGE(First:Last!I106)</f>
        <v>85.32</v>
      </c>
      <c r="J106" s="928">
        <f>AVERAGE(First:Last!J106)</f>
        <v>84.46</v>
      </c>
      <c r="K106" s="928" t="e">
        <f>AVERAGE(First:Last!K106)</f>
        <v>#DIV/0!</v>
      </c>
      <c r="L106" s="928">
        <f>AVERAGE(First:Last!L106)</f>
        <v>85</v>
      </c>
      <c r="M106" s="928">
        <f>AVERAGE(First:Last!M106)</f>
        <v>87</v>
      </c>
      <c r="N106" s="928">
        <f>AVERAGE(First:Last!N106)</f>
        <v>93</v>
      </c>
      <c r="O106" s="928">
        <f>AVERAGE(First:Last!O106)</f>
        <v>88</v>
      </c>
      <c r="P106" s="929"/>
      <c r="Q106" s="930" t="e">
        <f>AVERAGE(H106:O106)</f>
        <v>#DIV/0!</v>
      </c>
      <c r="R106" s="759" t="s">
        <v>78</v>
      </c>
    </row>
    <row r="107" spans="1:20" x14ac:dyDescent="0.35">
      <c r="A107" s="1537"/>
      <c r="B107" s="1658"/>
      <c r="C107" s="1672" t="s">
        <v>41</v>
      </c>
      <c r="D107" s="1672"/>
      <c r="E107" s="1672"/>
      <c r="F107" s="929"/>
      <c r="G107" s="929"/>
      <c r="H107" s="928" t="e">
        <f>AVERAGE(First:Last!H107)</f>
        <v>#DIV/0!</v>
      </c>
      <c r="I107" s="928">
        <f>AVERAGE(First:Last!I107)</f>
        <v>85.3</v>
      </c>
      <c r="J107" s="928">
        <f>AVERAGE(First:Last!J107)</f>
        <v>86.5</v>
      </c>
      <c r="K107" s="928" t="e">
        <f>AVERAGE(First:Last!K107)</f>
        <v>#DIV/0!</v>
      </c>
      <c r="L107" s="928">
        <f>AVERAGE(First:Last!L107)</f>
        <v>87</v>
      </c>
      <c r="M107" s="928">
        <f>AVERAGE(First:Last!M107)</f>
        <v>88</v>
      </c>
      <c r="N107" s="928">
        <f>AVERAGE(First:Last!N107)</f>
        <v>90</v>
      </c>
      <c r="O107" s="928">
        <f>AVERAGE(First:Last!O107)</f>
        <v>88</v>
      </c>
      <c r="P107" s="929"/>
      <c r="Q107" s="930" t="e">
        <f>AVERAGE(H107:O107)</f>
        <v>#DIV/0!</v>
      </c>
      <c r="R107" s="759" t="s">
        <v>78</v>
      </c>
    </row>
    <row r="108" spans="1:20" x14ac:dyDescent="0.35">
      <c r="A108" s="1537"/>
      <c r="B108" s="1658"/>
      <c r="C108" s="1672" t="s">
        <v>42</v>
      </c>
      <c r="D108" s="1672"/>
      <c r="E108" s="1672"/>
      <c r="F108" s="929"/>
      <c r="G108" s="929"/>
      <c r="H108" s="928" t="e">
        <f>AVERAGE(First:Last!H108)</f>
        <v>#DIV/0!</v>
      </c>
      <c r="I108" s="928">
        <f>AVERAGE(First:Last!I108)</f>
        <v>85.2</v>
      </c>
      <c r="J108" s="928">
        <f>AVERAGE(First:Last!J108)</f>
        <v>86.4</v>
      </c>
      <c r="K108" s="928" t="e">
        <f>AVERAGE(First:Last!K108)</f>
        <v>#DIV/0!</v>
      </c>
      <c r="L108" s="928">
        <f>AVERAGE(First:Last!L108)</f>
        <v>86</v>
      </c>
      <c r="M108" s="928">
        <f>AVERAGE(First:Last!M108)</f>
        <v>84</v>
      </c>
      <c r="N108" s="928">
        <f>AVERAGE(First:Last!N108)</f>
        <v>94</v>
      </c>
      <c r="O108" s="928">
        <f>AVERAGE(First:Last!O108)</f>
        <v>88</v>
      </c>
      <c r="P108" s="929"/>
      <c r="Q108" s="930" t="e">
        <f>AVERAGE(H108:O108)</f>
        <v>#DIV/0!</v>
      </c>
      <c r="R108" s="759" t="s">
        <v>78</v>
      </c>
    </row>
    <row r="109" spans="1:20" x14ac:dyDescent="0.35">
      <c r="A109" s="1537"/>
      <c r="B109" s="1658"/>
      <c r="C109" s="1672" t="s">
        <v>43</v>
      </c>
      <c r="D109" s="1672"/>
      <c r="E109" s="1672"/>
      <c r="F109" s="929"/>
      <c r="G109" s="929"/>
      <c r="H109" s="928" t="e">
        <f>AVERAGE(First:Last!H109)</f>
        <v>#DIV/0!</v>
      </c>
      <c r="I109" s="928">
        <f>AVERAGE(First:Last!I109)</f>
        <v>86.28</v>
      </c>
      <c r="J109" s="928">
        <f>AVERAGE(First:Last!J109)</f>
        <v>85.6</v>
      </c>
      <c r="K109" s="928" t="e">
        <f>AVERAGE(First:Last!K109)</f>
        <v>#DIV/0!</v>
      </c>
      <c r="L109" s="928">
        <f>AVERAGE(First:Last!L109)</f>
        <v>85</v>
      </c>
      <c r="M109" s="928">
        <f>AVERAGE(First:Last!M109)</f>
        <v>86</v>
      </c>
      <c r="N109" s="928">
        <f>AVERAGE(First:Last!N109)</f>
        <v>89</v>
      </c>
      <c r="O109" s="928">
        <f>AVERAGE(First:Last!O109)</f>
        <v>87</v>
      </c>
      <c r="P109" s="929"/>
      <c r="Q109" s="930" t="e">
        <f>AVERAGE(H109:O109)</f>
        <v>#DIV/0!</v>
      </c>
      <c r="R109" s="759" t="s">
        <v>78</v>
      </c>
    </row>
    <row r="110" spans="1:20" s="457" customFormat="1" ht="15.5" x14ac:dyDescent="0.35">
      <c r="A110" s="1537"/>
      <c r="B110" s="1658"/>
      <c r="C110" s="1673" t="s">
        <v>44</v>
      </c>
      <c r="D110" s="1673"/>
      <c r="E110" s="1673"/>
      <c r="F110" s="929"/>
      <c r="G110" s="929"/>
      <c r="H110" s="931" t="e">
        <f>AVERAGE(H106:H109)</f>
        <v>#DIV/0!</v>
      </c>
      <c r="I110" s="931">
        <f t="shared" ref="I110:Q110" si="20">AVERAGE(I106:I109)</f>
        <v>85.525000000000006</v>
      </c>
      <c r="J110" s="931">
        <f t="shared" si="20"/>
        <v>85.740000000000009</v>
      </c>
      <c r="K110" s="931" t="e">
        <f t="shared" si="20"/>
        <v>#DIV/0!</v>
      </c>
      <c r="L110" s="931">
        <f t="shared" si="20"/>
        <v>85.75</v>
      </c>
      <c r="M110" s="931">
        <f t="shared" si="20"/>
        <v>86.25</v>
      </c>
      <c r="N110" s="931">
        <f t="shared" si="20"/>
        <v>91.5</v>
      </c>
      <c r="O110" s="931">
        <f t="shared" si="20"/>
        <v>87.75</v>
      </c>
      <c r="P110" s="932"/>
      <c r="Q110" s="933" t="e">
        <f t="shared" si="20"/>
        <v>#DIV/0!</v>
      </c>
      <c r="R110" s="759" t="s">
        <v>78</v>
      </c>
      <c r="S110" s="456"/>
      <c r="T110" s="442"/>
    </row>
    <row r="111" spans="1:20" x14ac:dyDescent="0.35">
      <c r="A111" s="1537"/>
      <c r="B111" s="1658" t="s">
        <v>76</v>
      </c>
      <c r="C111" s="1672"/>
      <c r="D111" s="1672"/>
      <c r="E111" s="1672"/>
      <c r="F111" s="934" t="s">
        <v>98</v>
      </c>
      <c r="G111" s="935"/>
      <c r="H111" s="935"/>
      <c r="I111" s="936" t="s">
        <v>99</v>
      </c>
      <c r="J111" s="935"/>
      <c r="K111" s="935"/>
      <c r="L111" s="935"/>
      <c r="M111" s="936" t="s">
        <v>100</v>
      </c>
      <c r="N111" s="935"/>
      <c r="O111" s="935"/>
      <c r="P111" s="935"/>
      <c r="Q111" s="937" t="s">
        <v>44</v>
      </c>
      <c r="R111" s="759" t="s">
        <v>78</v>
      </c>
    </row>
    <row r="112" spans="1:20" x14ac:dyDescent="0.35">
      <c r="A112" s="1537"/>
      <c r="B112" s="1658"/>
      <c r="C112" s="1672" t="s">
        <v>77</v>
      </c>
      <c r="D112" s="1672"/>
      <c r="E112" s="1672"/>
      <c r="F112" s="928">
        <f>AVERAGE(First:Last!F112)</f>
        <v>86</v>
      </c>
      <c r="G112" s="929"/>
      <c r="H112" s="929"/>
      <c r="I112" s="928">
        <f>AVERAGE(First:Last!I112)</f>
        <v>83</v>
      </c>
      <c r="J112" s="929"/>
      <c r="K112" s="929"/>
      <c r="L112" s="929"/>
      <c r="M112" s="928">
        <f>AVERAGE(First:Last!M112)</f>
        <v>85</v>
      </c>
      <c r="N112" s="929"/>
      <c r="O112" s="929"/>
      <c r="P112" s="929"/>
      <c r="Q112" s="930">
        <f>AVERAGE(F112:O112)</f>
        <v>84.666666666666671</v>
      </c>
      <c r="R112" s="759" t="s">
        <v>78</v>
      </c>
    </row>
    <row r="113" spans="1:21" x14ac:dyDescent="0.35">
      <c r="A113" s="1537"/>
      <c r="B113" s="1658"/>
      <c r="C113" s="1672" t="s">
        <v>83</v>
      </c>
      <c r="D113" s="1672"/>
      <c r="E113" s="1672"/>
      <c r="F113" s="928">
        <f>AVERAGE(First:Last!F113)</f>
        <v>84</v>
      </c>
      <c r="G113" s="929"/>
      <c r="H113" s="929"/>
      <c r="I113" s="928">
        <f>AVERAGE(First:Last!I113)</f>
        <v>86</v>
      </c>
      <c r="J113" s="929"/>
      <c r="K113" s="929"/>
      <c r="L113" s="929"/>
      <c r="M113" s="928">
        <f>AVERAGE(First:Last!M113)</f>
        <v>81</v>
      </c>
      <c r="N113" s="929"/>
      <c r="O113" s="929"/>
      <c r="P113" s="929"/>
      <c r="Q113" s="930">
        <f>AVERAGE(F113:O113)</f>
        <v>83.666666666666671</v>
      </c>
      <c r="R113" s="759" t="s">
        <v>78</v>
      </c>
    </row>
    <row r="114" spans="1:21" ht="15.5" x14ac:dyDescent="0.35">
      <c r="A114" s="1537"/>
      <c r="B114" s="1658"/>
      <c r="C114" s="1673" t="s">
        <v>44</v>
      </c>
      <c r="D114" s="1673"/>
      <c r="E114" s="1673"/>
      <c r="F114" s="938">
        <f>AVERAGE(F112:F113)</f>
        <v>85</v>
      </c>
      <c r="G114" s="929"/>
      <c r="H114" s="929"/>
      <c r="I114" s="938">
        <f>AVERAGE(I112:L113)</f>
        <v>84.5</v>
      </c>
      <c r="J114" s="929"/>
      <c r="K114" s="929"/>
      <c r="L114" s="929"/>
      <c r="M114" s="938">
        <f>AVERAGE(M112:M113)</f>
        <v>83</v>
      </c>
      <c r="N114" s="929"/>
      <c r="O114" s="929"/>
      <c r="P114" s="929"/>
      <c r="Q114" s="933">
        <f>AVERAGE(F114:O114)</f>
        <v>84.166666666666671</v>
      </c>
      <c r="R114" s="759" t="s">
        <v>78</v>
      </c>
    </row>
    <row r="115" spans="1:21" ht="22" x14ac:dyDescent="0.35">
      <c r="A115" s="1537">
        <v>25</v>
      </c>
      <c r="B115" s="1604" t="s">
        <v>817</v>
      </c>
      <c r="C115" s="1604"/>
      <c r="D115" s="1604"/>
      <c r="E115" s="1604"/>
      <c r="F115" s="898" t="s">
        <v>22</v>
      </c>
      <c r="G115" s="927"/>
      <c r="H115" s="898" t="s">
        <v>4</v>
      </c>
      <c r="I115" s="898" t="s">
        <v>5</v>
      </c>
      <c r="J115" s="898" t="s">
        <v>6</v>
      </c>
      <c r="K115" s="898" t="s">
        <v>7</v>
      </c>
      <c r="L115" s="898" t="s">
        <v>8</v>
      </c>
      <c r="M115" s="898" t="s">
        <v>9</v>
      </c>
      <c r="N115" s="927"/>
      <c r="O115" s="898" t="s">
        <v>10</v>
      </c>
      <c r="P115" s="898" t="s">
        <v>11</v>
      </c>
      <c r="Q115" s="899" t="s">
        <v>44</v>
      </c>
      <c r="R115" s="759" t="s">
        <v>78</v>
      </c>
      <c r="S115" s="451" t="s">
        <v>413</v>
      </c>
      <c r="U115" s="442" t="s">
        <v>819</v>
      </c>
    </row>
    <row r="116" spans="1:21" x14ac:dyDescent="0.35">
      <c r="A116" s="1537"/>
      <c r="B116" s="1658" t="s">
        <v>14</v>
      </c>
      <c r="C116" s="1664" t="s">
        <v>33</v>
      </c>
      <c r="D116" s="1664"/>
      <c r="E116" s="1664"/>
      <c r="F116" s="928" t="e">
        <f>AVERAGE(First:Last!F116)</f>
        <v>#DIV/0!</v>
      </c>
      <c r="G116" s="929"/>
      <c r="H116" s="928" t="e">
        <f>AVERAGE(First:Last!H116)</f>
        <v>#DIV/0!</v>
      </c>
      <c r="I116" s="928" t="e">
        <f>AVERAGE(First:Last!I116)</f>
        <v>#DIV/0!</v>
      </c>
      <c r="J116" s="928" t="e">
        <f>AVERAGE(First:Last!J116)</f>
        <v>#DIV/0!</v>
      </c>
      <c r="K116" s="928" t="e">
        <f>AVERAGE(First:Last!K116)</f>
        <v>#DIV/0!</v>
      </c>
      <c r="L116" s="928" t="e">
        <f>AVERAGE(First:Last!L116)</f>
        <v>#DIV/0!</v>
      </c>
      <c r="M116" s="928" t="e">
        <f>AVERAGE(First:Last!M116)</f>
        <v>#DIV/0!</v>
      </c>
      <c r="N116" s="929"/>
      <c r="O116" s="928" t="e">
        <f>AVERAGE(First:Last!O116)</f>
        <v>#DIV/0!</v>
      </c>
      <c r="P116" s="928" t="e">
        <f>AVERAGE(First:Last!P116)</f>
        <v>#DIV/0!</v>
      </c>
      <c r="Q116" s="930" t="e">
        <f t="shared" ref="Q116:Q121" si="21">AVERAGE(F116:P116)</f>
        <v>#DIV/0!</v>
      </c>
      <c r="R116" s="759" t="s">
        <v>78</v>
      </c>
    </row>
    <row r="117" spans="1:21" x14ac:dyDescent="0.35">
      <c r="A117" s="1537"/>
      <c r="B117" s="1658"/>
      <c r="C117" s="1664" t="s">
        <v>34</v>
      </c>
      <c r="D117" s="1664"/>
      <c r="E117" s="1664"/>
      <c r="F117" s="928" t="e">
        <f>AVERAGE(First:Last!F117)</f>
        <v>#DIV/0!</v>
      </c>
      <c r="G117" s="929"/>
      <c r="H117" s="928" t="e">
        <f>AVERAGE(First:Last!H117)</f>
        <v>#DIV/0!</v>
      </c>
      <c r="I117" s="928" t="e">
        <f>AVERAGE(First:Last!I117)</f>
        <v>#DIV/0!</v>
      </c>
      <c r="J117" s="928" t="e">
        <f>AVERAGE(First:Last!J117)</f>
        <v>#DIV/0!</v>
      </c>
      <c r="K117" s="928" t="e">
        <f>AVERAGE(First:Last!K117)</f>
        <v>#DIV/0!</v>
      </c>
      <c r="L117" s="928" t="e">
        <f>AVERAGE(First:Last!L117)</f>
        <v>#DIV/0!</v>
      </c>
      <c r="M117" s="928" t="e">
        <f>AVERAGE(First:Last!M117)</f>
        <v>#DIV/0!</v>
      </c>
      <c r="N117" s="929"/>
      <c r="O117" s="928" t="e">
        <f>AVERAGE(First:Last!O117)</f>
        <v>#DIV/0!</v>
      </c>
      <c r="P117" s="928" t="e">
        <f>AVERAGE(First:Last!P117)</f>
        <v>#DIV/0!</v>
      </c>
      <c r="Q117" s="930" t="e">
        <f t="shared" si="21"/>
        <v>#DIV/0!</v>
      </c>
      <c r="R117" s="759" t="s">
        <v>78</v>
      </c>
    </row>
    <row r="118" spans="1:21" x14ac:dyDescent="0.35">
      <c r="A118" s="1537"/>
      <c r="B118" s="1658"/>
      <c r="C118" s="1664" t="s">
        <v>35</v>
      </c>
      <c r="D118" s="1664"/>
      <c r="E118" s="1664"/>
      <c r="F118" s="928" t="e">
        <f>AVERAGE(First:Last!F118)</f>
        <v>#DIV/0!</v>
      </c>
      <c r="G118" s="929"/>
      <c r="H118" s="928" t="e">
        <f>AVERAGE(First:Last!H118)</f>
        <v>#DIV/0!</v>
      </c>
      <c r="I118" s="928" t="e">
        <f>AVERAGE(First:Last!I118)</f>
        <v>#DIV/0!</v>
      </c>
      <c r="J118" s="928" t="e">
        <f>AVERAGE(First:Last!J118)</f>
        <v>#DIV/0!</v>
      </c>
      <c r="K118" s="928" t="e">
        <f>AVERAGE(First:Last!K118)</f>
        <v>#DIV/0!</v>
      </c>
      <c r="L118" s="928" t="e">
        <f>AVERAGE(First:Last!L118)</f>
        <v>#DIV/0!</v>
      </c>
      <c r="M118" s="928" t="e">
        <f>AVERAGE(First:Last!M118)</f>
        <v>#DIV/0!</v>
      </c>
      <c r="N118" s="929"/>
      <c r="O118" s="928" t="e">
        <f>AVERAGE(First:Last!O118)</f>
        <v>#DIV/0!</v>
      </c>
      <c r="P118" s="928" t="e">
        <f>AVERAGE(First:Last!P118)</f>
        <v>#DIV/0!</v>
      </c>
      <c r="Q118" s="930" t="e">
        <f t="shared" si="21"/>
        <v>#DIV/0!</v>
      </c>
      <c r="R118" s="759" t="s">
        <v>78</v>
      </c>
    </row>
    <row r="119" spans="1:21" x14ac:dyDescent="0.35">
      <c r="A119" s="1537"/>
      <c r="B119" s="1658"/>
      <c r="C119" s="1664" t="s">
        <v>36</v>
      </c>
      <c r="D119" s="1664"/>
      <c r="E119" s="1664"/>
      <c r="F119" s="929"/>
      <c r="G119" s="929"/>
      <c r="H119" s="928" t="e">
        <f>AVERAGE(First:Last!H119)</f>
        <v>#DIV/0!</v>
      </c>
      <c r="I119" s="928" t="e">
        <f>AVERAGE(First:Last!I119)</f>
        <v>#DIV/0!</v>
      </c>
      <c r="J119" s="928" t="e">
        <f>AVERAGE(First:Last!J119)</f>
        <v>#DIV/0!</v>
      </c>
      <c r="K119" s="928" t="e">
        <f>AVERAGE(First:Last!K119)</f>
        <v>#DIV/0!</v>
      </c>
      <c r="L119" s="928" t="e">
        <f>AVERAGE(First:Last!L119)</f>
        <v>#DIV/0!</v>
      </c>
      <c r="M119" s="928" t="e">
        <f>AVERAGE(First:Last!M119)</f>
        <v>#DIV/0!</v>
      </c>
      <c r="N119" s="929"/>
      <c r="O119" s="928" t="e">
        <f>AVERAGE(First:Last!O119)</f>
        <v>#DIV/0!</v>
      </c>
      <c r="P119" s="928" t="e">
        <f>AVERAGE(First:Last!P119)</f>
        <v>#DIV/0!</v>
      </c>
      <c r="Q119" s="930" t="e">
        <f t="shared" si="21"/>
        <v>#DIV/0!</v>
      </c>
      <c r="R119" s="759" t="s">
        <v>78</v>
      </c>
    </row>
    <row r="120" spans="1:21" x14ac:dyDescent="0.35">
      <c r="A120" s="1537"/>
      <c r="B120" s="1658"/>
      <c r="C120" s="1664" t="s">
        <v>37</v>
      </c>
      <c r="D120" s="1664"/>
      <c r="E120" s="1664"/>
      <c r="F120" s="929"/>
      <c r="G120" s="929"/>
      <c r="H120" s="928" t="e">
        <f>AVERAGE(First:Last!H120)</f>
        <v>#DIV/0!</v>
      </c>
      <c r="I120" s="928" t="e">
        <f>AVERAGE(First:Last!I120)</f>
        <v>#DIV/0!</v>
      </c>
      <c r="J120" s="928" t="e">
        <f>AVERAGE(First:Last!J120)</f>
        <v>#DIV/0!</v>
      </c>
      <c r="K120" s="928" t="e">
        <f>AVERAGE(First:Last!K120)</f>
        <v>#DIV/0!</v>
      </c>
      <c r="L120" s="928" t="e">
        <f>AVERAGE(First:Last!L120)</f>
        <v>#DIV/0!</v>
      </c>
      <c r="M120" s="928" t="e">
        <f>AVERAGE(First:Last!M120)</f>
        <v>#DIV/0!</v>
      </c>
      <c r="N120" s="929"/>
      <c r="O120" s="928" t="e">
        <f>AVERAGE(First:Last!O120)</f>
        <v>#DIV/0!</v>
      </c>
      <c r="P120" s="928" t="e">
        <f>AVERAGE(First:Last!P120)</f>
        <v>#DIV/0!</v>
      </c>
      <c r="Q120" s="930" t="e">
        <f t="shared" si="21"/>
        <v>#DIV/0!</v>
      </c>
      <c r="R120" s="759" t="s">
        <v>78</v>
      </c>
    </row>
    <row r="121" spans="1:21" x14ac:dyDescent="0.35">
      <c r="A121" s="1537"/>
      <c r="B121" s="1658"/>
      <c r="C121" s="1664" t="s">
        <v>38</v>
      </c>
      <c r="D121" s="1664"/>
      <c r="E121" s="1664"/>
      <c r="F121" s="929"/>
      <c r="G121" s="929"/>
      <c r="H121" s="928" t="e">
        <f>AVERAGE(First:Last!H121)</f>
        <v>#DIV/0!</v>
      </c>
      <c r="I121" s="928" t="e">
        <f>AVERAGE(First:Last!I121)</f>
        <v>#DIV/0!</v>
      </c>
      <c r="J121" s="928" t="e">
        <f>AVERAGE(First:Last!J121)</f>
        <v>#DIV/0!</v>
      </c>
      <c r="K121" s="928" t="e">
        <f>AVERAGE(First:Last!K121)</f>
        <v>#DIV/0!</v>
      </c>
      <c r="L121" s="928" t="e">
        <f>AVERAGE(First:Last!L121)</f>
        <v>#DIV/0!</v>
      </c>
      <c r="M121" s="928" t="e">
        <f>AVERAGE(First:Last!M121)</f>
        <v>#DIV/0!</v>
      </c>
      <c r="N121" s="929"/>
      <c r="O121" s="928" t="e">
        <f>AVERAGE(First:Last!O121)</f>
        <v>#DIV/0!</v>
      </c>
      <c r="P121" s="928" t="e">
        <f>AVERAGE(First:Last!P121)</f>
        <v>#DIV/0!</v>
      </c>
      <c r="Q121" s="930" t="e">
        <f t="shared" si="21"/>
        <v>#DIV/0!</v>
      </c>
      <c r="R121" s="759" t="s">
        <v>78</v>
      </c>
    </row>
    <row r="122" spans="1:21" s="457" customFormat="1" ht="15.5" x14ac:dyDescent="0.35">
      <c r="A122" s="1537"/>
      <c r="B122" s="1658"/>
      <c r="C122" s="1665" t="s">
        <v>44</v>
      </c>
      <c r="D122" s="1665"/>
      <c r="E122" s="1665"/>
      <c r="F122" s="931" t="e">
        <f>AVERAGE(F116:F118)</f>
        <v>#DIV/0!</v>
      </c>
      <c r="G122" s="929"/>
      <c r="H122" s="931" t="e">
        <f t="shared" ref="H122:M122" si="22">AVERAGE(H116:H121)</f>
        <v>#DIV/0!</v>
      </c>
      <c r="I122" s="931" t="e">
        <f t="shared" si="22"/>
        <v>#DIV/0!</v>
      </c>
      <c r="J122" s="931" t="e">
        <f t="shared" si="22"/>
        <v>#DIV/0!</v>
      </c>
      <c r="K122" s="931" t="e">
        <f t="shared" si="22"/>
        <v>#DIV/0!</v>
      </c>
      <c r="L122" s="931" t="e">
        <f t="shared" si="22"/>
        <v>#DIV/0!</v>
      </c>
      <c r="M122" s="931" t="e">
        <f t="shared" si="22"/>
        <v>#DIV/0!</v>
      </c>
      <c r="N122" s="932"/>
      <c r="O122" s="931" t="e">
        <f>AVERAGE(O116:O121)</f>
        <v>#DIV/0!</v>
      </c>
      <c r="P122" s="931" t="e">
        <f>AVERAGE(P116:P121)</f>
        <v>#DIV/0!</v>
      </c>
      <c r="Q122" s="933" t="e">
        <f t="shared" ref="Q122:Q127" si="23">AVERAGE(F122,H122:L122,M122,O122:P122)</f>
        <v>#DIV/0!</v>
      </c>
      <c r="R122" s="759" t="s">
        <v>78</v>
      </c>
      <c r="S122" s="456"/>
      <c r="T122" s="442"/>
    </row>
    <row r="123" spans="1:21" x14ac:dyDescent="0.35">
      <c r="A123" s="1537"/>
      <c r="B123" s="1658" t="s">
        <v>39</v>
      </c>
      <c r="C123" s="1664" t="s">
        <v>40</v>
      </c>
      <c r="D123" s="1664"/>
      <c r="E123" s="1664"/>
      <c r="F123" s="939"/>
      <c r="G123" s="929"/>
      <c r="H123" s="928" t="e">
        <f>AVERAGE(First:Last!H123)</f>
        <v>#DIV/0!</v>
      </c>
      <c r="I123" s="928">
        <f>AVERAGE(First:Last!I123)</f>
        <v>86.27</v>
      </c>
      <c r="J123" s="928">
        <f>AVERAGE(First:Last!J123)</f>
        <v>84.5</v>
      </c>
      <c r="K123" s="928" t="e">
        <f>AVERAGE(First:Last!K123)</f>
        <v>#DIV/0!</v>
      </c>
      <c r="L123" s="928" t="e">
        <f>AVERAGE(First:Last!L123)</f>
        <v>#DIV/0!</v>
      </c>
      <c r="M123" s="928">
        <f>AVERAGE(First:Last!M123)</f>
        <v>89</v>
      </c>
      <c r="N123" s="929"/>
      <c r="O123" s="928">
        <f>AVERAGE(First:Last!O123)</f>
        <v>90</v>
      </c>
      <c r="P123" s="928" t="e">
        <f>AVERAGE(First:Last!P123)</f>
        <v>#DIV/0!</v>
      </c>
      <c r="Q123" s="930" t="e">
        <f t="shared" si="23"/>
        <v>#DIV/0!</v>
      </c>
      <c r="R123" s="759" t="s">
        <v>78</v>
      </c>
    </row>
    <row r="124" spans="1:21" x14ac:dyDescent="0.35">
      <c r="A124" s="1537"/>
      <c r="B124" s="1658"/>
      <c r="C124" s="1664" t="s">
        <v>41</v>
      </c>
      <c r="D124" s="1664"/>
      <c r="E124" s="1664"/>
      <c r="F124" s="939"/>
      <c r="G124" s="929"/>
      <c r="H124" s="928" t="e">
        <f>AVERAGE(First:Last!H124)</f>
        <v>#DIV/0!</v>
      </c>
      <c r="I124" s="928">
        <f>AVERAGE(First:Last!I124)</f>
        <v>85.55</v>
      </c>
      <c r="J124" s="928">
        <f>AVERAGE(First:Last!J124)</f>
        <v>85.59</v>
      </c>
      <c r="K124" s="928" t="e">
        <f>AVERAGE(First:Last!K124)</f>
        <v>#DIV/0!</v>
      </c>
      <c r="L124" s="928" t="e">
        <f>AVERAGE(First:Last!L124)</f>
        <v>#DIV/0!</v>
      </c>
      <c r="M124" s="928">
        <f>AVERAGE(First:Last!M124)</f>
        <v>91</v>
      </c>
      <c r="N124" s="929"/>
      <c r="O124" s="928">
        <f>AVERAGE(First:Last!O124)</f>
        <v>91</v>
      </c>
      <c r="P124" s="928" t="e">
        <f>AVERAGE(First:Last!P124)</f>
        <v>#DIV/0!</v>
      </c>
      <c r="Q124" s="930" t="e">
        <f t="shared" si="23"/>
        <v>#DIV/0!</v>
      </c>
      <c r="R124" s="759" t="s">
        <v>78</v>
      </c>
    </row>
    <row r="125" spans="1:21" x14ac:dyDescent="0.35">
      <c r="A125" s="1537"/>
      <c r="B125" s="1658"/>
      <c r="C125" s="1664" t="s">
        <v>42</v>
      </c>
      <c r="D125" s="1664"/>
      <c r="E125" s="1664"/>
      <c r="F125" s="939"/>
      <c r="G125" s="929"/>
      <c r="H125" s="928" t="e">
        <f>AVERAGE(First:Last!H125)</f>
        <v>#DIV/0!</v>
      </c>
      <c r="I125" s="928">
        <f>AVERAGE(First:Last!I125)</f>
        <v>86.37</v>
      </c>
      <c r="J125" s="928">
        <f>AVERAGE(First:Last!J125)</f>
        <v>85.63</v>
      </c>
      <c r="K125" s="928" t="e">
        <f>AVERAGE(First:Last!K125)</f>
        <v>#DIV/0!</v>
      </c>
      <c r="L125" s="928" t="e">
        <f>AVERAGE(First:Last!L125)</f>
        <v>#DIV/0!</v>
      </c>
      <c r="M125" s="928">
        <f>AVERAGE(First:Last!M125)</f>
        <v>90</v>
      </c>
      <c r="N125" s="929"/>
      <c r="O125" s="928">
        <f>AVERAGE(First:Last!O125)</f>
        <v>88</v>
      </c>
      <c r="P125" s="928" t="e">
        <f>AVERAGE(First:Last!P125)</f>
        <v>#DIV/0!</v>
      </c>
      <c r="Q125" s="930" t="e">
        <f t="shared" si="23"/>
        <v>#DIV/0!</v>
      </c>
      <c r="R125" s="759" t="s">
        <v>78</v>
      </c>
    </row>
    <row r="126" spans="1:21" x14ac:dyDescent="0.35">
      <c r="A126" s="1537"/>
      <c r="B126" s="1658"/>
      <c r="C126" s="1664" t="s">
        <v>43</v>
      </c>
      <c r="D126" s="1664"/>
      <c r="E126" s="1664"/>
      <c r="F126" s="939"/>
      <c r="G126" s="929"/>
      <c r="H126" s="928" t="e">
        <f>AVERAGE(First:Last!H126)</f>
        <v>#DIV/0!</v>
      </c>
      <c r="I126" s="928">
        <f>AVERAGE(First:Last!I126)</f>
        <v>87.37</v>
      </c>
      <c r="J126" s="928">
        <f>AVERAGE(First:Last!J126)</f>
        <v>85.9</v>
      </c>
      <c r="K126" s="928" t="e">
        <f>AVERAGE(First:Last!K126)</f>
        <v>#DIV/0!</v>
      </c>
      <c r="L126" s="928" t="e">
        <f>AVERAGE(First:Last!L126)</f>
        <v>#DIV/0!</v>
      </c>
      <c r="M126" s="928">
        <f>AVERAGE(First:Last!M126)</f>
        <v>88</v>
      </c>
      <c r="N126" s="929"/>
      <c r="O126" s="928">
        <f>AVERAGE(First:Last!O126)</f>
        <v>89</v>
      </c>
      <c r="P126" s="928" t="e">
        <f>AVERAGE(First:Last!P126)</f>
        <v>#DIV/0!</v>
      </c>
      <c r="Q126" s="930" t="e">
        <f t="shared" si="23"/>
        <v>#DIV/0!</v>
      </c>
      <c r="R126" s="759" t="s">
        <v>78</v>
      </c>
    </row>
    <row r="127" spans="1:21" s="457" customFormat="1" ht="15.5" x14ac:dyDescent="0.35">
      <c r="A127" s="1537"/>
      <c r="B127" s="1658"/>
      <c r="C127" s="1667" t="s">
        <v>44</v>
      </c>
      <c r="D127" s="1667"/>
      <c r="E127" s="1667"/>
      <c r="F127" s="939"/>
      <c r="G127" s="929"/>
      <c r="H127" s="940" t="e">
        <f t="shared" ref="H127:M127" si="24">AVERAGE(H123:H126)</f>
        <v>#DIV/0!</v>
      </c>
      <c r="I127" s="940">
        <f t="shared" si="24"/>
        <v>86.39</v>
      </c>
      <c r="J127" s="940">
        <f t="shared" si="24"/>
        <v>85.405000000000001</v>
      </c>
      <c r="K127" s="940" t="e">
        <f t="shared" si="24"/>
        <v>#DIV/0!</v>
      </c>
      <c r="L127" s="940" t="e">
        <f t="shared" si="24"/>
        <v>#DIV/0!</v>
      </c>
      <c r="M127" s="941">
        <f t="shared" si="24"/>
        <v>89.5</v>
      </c>
      <c r="N127" s="942"/>
      <c r="O127" s="940">
        <f>AVERAGE(O123:O126)</f>
        <v>89.5</v>
      </c>
      <c r="P127" s="940" t="e">
        <f>AVERAGE(P123:P126)</f>
        <v>#DIV/0!</v>
      </c>
      <c r="Q127" s="943" t="e">
        <f t="shared" si="23"/>
        <v>#DIV/0!</v>
      </c>
      <c r="R127" s="759" t="s">
        <v>78</v>
      </c>
      <c r="S127" s="456"/>
      <c r="T127" s="442"/>
    </row>
    <row r="128" spans="1:21" x14ac:dyDescent="0.35">
      <c r="A128" s="1537"/>
      <c r="B128" s="1658" t="s">
        <v>76</v>
      </c>
      <c r="C128" s="1666"/>
      <c r="D128" s="1666"/>
      <c r="E128" s="1666"/>
      <c r="F128" s="944" t="s">
        <v>98</v>
      </c>
      <c r="G128" s="945"/>
      <c r="H128" s="945"/>
      <c r="I128" s="946" t="s">
        <v>99</v>
      </c>
      <c r="J128" s="945"/>
      <c r="K128" s="945"/>
      <c r="L128" s="945"/>
      <c r="M128" s="946" t="s">
        <v>100</v>
      </c>
      <c r="N128" s="945"/>
      <c r="O128" s="945"/>
      <c r="P128" s="945"/>
      <c r="Q128" s="937" t="s">
        <v>44</v>
      </c>
      <c r="R128" s="759" t="s">
        <v>78</v>
      </c>
    </row>
    <row r="129" spans="1:20" x14ac:dyDescent="0.35">
      <c r="A129" s="1537"/>
      <c r="B129" s="1658"/>
      <c r="C129" s="1664" t="s">
        <v>77</v>
      </c>
      <c r="D129" s="1664"/>
      <c r="E129" s="1664"/>
      <c r="F129" s="928">
        <f>AVERAGE(First:Last!F129)</f>
        <v>89</v>
      </c>
      <c r="G129" s="929"/>
      <c r="H129" s="929"/>
      <c r="I129" s="928">
        <f>AVERAGE(First:Last!I129)</f>
        <v>92</v>
      </c>
      <c r="J129" s="929"/>
      <c r="K129" s="929"/>
      <c r="L129" s="929"/>
      <c r="M129" s="928">
        <f>AVERAGE(First:Last!M129)</f>
        <v>93</v>
      </c>
      <c r="N129" s="929"/>
      <c r="O129" s="929"/>
      <c r="P129" s="929"/>
      <c r="Q129" s="930">
        <f>AVERAGE(F129:O129)</f>
        <v>91.333333333333329</v>
      </c>
      <c r="R129" s="759" t="s">
        <v>78</v>
      </c>
    </row>
    <row r="130" spans="1:20" x14ac:dyDescent="0.35">
      <c r="A130" s="1537"/>
      <c r="B130" s="1658"/>
      <c r="C130" s="1664" t="s">
        <v>83</v>
      </c>
      <c r="D130" s="1664"/>
      <c r="E130" s="1664"/>
      <c r="F130" s="928">
        <f>AVERAGE(First:Last!F130)</f>
        <v>87</v>
      </c>
      <c r="G130" s="929"/>
      <c r="H130" s="929"/>
      <c r="I130" s="928">
        <f>AVERAGE(First:Last!I130)</f>
        <v>88</v>
      </c>
      <c r="J130" s="929"/>
      <c r="K130" s="929"/>
      <c r="L130" s="929"/>
      <c r="M130" s="928">
        <f>AVERAGE(First:Last!M130)</f>
        <v>90</v>
      </c>
      <c r="N130" s="929"/>
      <c r="O130" s="929"/>
      <c r="P130" s="929"/>
      <c r="Q130" s="930">
        <f>AVERAGE(F130:O130)</f>
        <v>88.333333333333329</v>
      </c>
      <c r="R130" s="759" t="s">
        <v>78</v>
      </c>
    </row>
    <row r="131" spans="1:20" s="457" customFormat="1" ht="15.5" x14ac:dyDescent="0.35">
      <c r="A131" s="1537"/>
      <c r="B131" s="1658"/>
      <c r="C131" s="1665" t="s">
        <v>44</v>
      </c>
      <c r="D131" s="1665"/>
      <c r="E131" s="1665"/>
      <c r="F131" s="931">
        <f>AVERAGE(F129:F130)</f>
        <v>88</v>
      </c>
      <c r="G131" s="929"/>
      <c r="H131" s="929"/>
      <c r="I131" s="931">
        <f>AVERAGE(I129:I130)</f>
        <v>90</v>
      </c>
      <c r="J131" s="929"/>
      <c r="K131" s="929"/>
      <c r="L131" s="929"/>
      <c r="M131" s="931">
        <f>AVERAGE(M129:M130)</f>
        <v>91.5</v>
      </c>
      <c r="N131" s="929"/>
      <c r="O131" s="929"/>
      <c r="P131" s="929"/>
      <c r="Q131" s="933">
        <f>AVERAGE(F131:O131)</f>
        <v>89.833333333333329</v>
      </c>
      <c r="R131" s="759" t="s">
        <v>78</v>
      </c>
      <c r="S131" s="456"/>
      <c r="T131" s="442"/>
    </row>
    <row r="132" spans="1:20" ht="17.5" x14ac:dyDescent="0.35">
      <c r="A132" s="1537">
        <v>26</v>
      </c>
      <c r="B132" s="1663" t="s">
        <v>824</v>
      </c>
      <c r="C132" s="1663"/>
      <c r="D132" s="1663"/>
      <c r="E132" s="1663"/>
      <c r="F132" s="898" t="s">
        <v>22</v>
      </c>
      <c r="G132" s="927"/>
      <c r="H132" s="947" t="s">
        <v>4</v>
      </c>
      <c r="I132" s="947" t="s">
        <v>5</v>
      </c>
      <c r="J132" s="947" t="s">
        <v>6</v>
      </c>
      <c r="K132" s="947" t="s">
        <v>7</v>
      </c>
      <c r="L132" s="947" t="s">
        <v>8</v>
      </c>
      <c r="M132" s="898" t="s">
        <v>9</v>
      </c>
      <c r="N132" s="927"/>
      <c r="O132" s="947" t="s">
        <v>10</v>
      </c>
      <c r="P132" s="947" t="s">
        <v>11</v>
      </c>
      <c r="Q132" s="948" t="s">
        <v>86</v>
      </c>
      <c r="R132" s="759" t="s">
        <v>78</v>
      </c>
      <c r="S132" s="441" t="s">
        <v>807</v>
      </c>
    </row>
    <row r="133" spans="1:20" x14ac:dyDescent="0.35">
      <c r="A133" s="1537"/>
      <c r="B133" s="1658" t="s">
        <v>14</v>
      </c>
      <c r="C133" s="1664" t="s">
        <v>33</v>
      </c>
      <c r="D133" s="1664"/>
      <c r="E133" s="1664"/>
      <c r="F133" s="901">
        <f>SUM(First:Last!F133)</f>
        <v>0</v>
      </c>
      <c r="G133" s="949"/>
      <c r="H133" s="901">
        <f>SUM(First:Last!H133)</f>
        <v>0</v>
      </c>
      <c r="I133" s="950">
        <f>SUM(First:Last!I133)</f>
        <v>0</v>
      </c>
      <c r="J133" s="950">
        <f>SUM(First:Last!J133)</f>
        <v>0</v>
      </c>
      <c r="K133" s="950">
        <f>SUM(First:Last!K133)</f>
        <v>0</v>
      </c>
      <c r="L133" s="950">
        <f>SUM(First:Last!L133)</f>
        <v>0</v>
      </c>
      <c r="M133" s="901">
        <f>SUM(First:Last!M133)</f>
        <v>0</v>
      </c>
      <c r="N133" s="949"/>
      <c r="O133" s="950">
        <f>SUM(First:Last!O133)</f>
        <v>0</v>
      </c>
      <c r="P133" s="950">
        <f>SUM(First:Last!P133)</f>
        <v>0</v>
      </c>
      <c r="Q133" s="951">
        <f t="shared" ref="Q133:Q138" si="25">SUM(F133:P133)</f>
        <v>0</v>
      </c>
      <c r="R133" s="759" t="s">
        <v>78</v>
      </c>
    </row>
    <row r="134" spans="1:20" x14ac:dyDescent="0.35">
      <c r="A134" s="1537"/>
      <c r="B134" s="1658"/>
      <c r="C134" s="1664" t="s">
        <v>34</v>
      </c>
      <c r="D134" s="1664"/>
      <c r="E134" s="1664"/>
      <c r="F134" s="901">
        <f>SUM(First:Last!F134)</f>
        <v>0</v>
      </c>
      <c r="G134" s="949"/>
      <c r="H134" s="901">
        <f>SUM(First:Last!H134)</f>
        <v>0</v>
      </c>
      <c r="I134" s="950">
        <f>SUM(First:Last!I134)</f>
        <v>0</v>
      </c>
      <c r="J134" s="950">
        <f>SUM(First:Last!J134)</f>
        <v>0</v>
      </c>
      <c r="K134" s="950">
        <f>SUM(First:Last!K134)</f>
        <v>0</v>
      </c>
      <c r="L134" s="950">
        <f>SUM(First:Last!L134)</f>
        <v>0</v>
      </c>
      <c r="M134" s="901">
        <f>SUM(First:Last!M134)</f>
        <v>0</v>
      </c>
      <c r="N134" s="949"/>
      <c r="O134" s="950">
        <f>SUM(First:Last!O134)</f>
        <v>0</v>
      </c>
      <c r="P134" s="950">
        <f>SUM(First:Last!P134)</f>
        <v>0</v>
      </c>
      <c r="Q134" s="951">
        <f t="shared" si="25"/>
        <v>0</v>
      </c>
      <c r="R134" s="759" t="s">
        <v>78</v>
      </c>
    </row>
    <row r="135" spans="1:20" x14ac:dyDescent="0.35">
      <c r="A135" s="1537"/>
      <c r="B135" s="1658"/>
      <c r="C135" s="1664" t="s">
        <v>35</v>
      </c>
      <c r="D135" s="1664"/>
      <c r="E135" s="1664"/>
      <c r="F135" s="901">
        <f>SUM(First:Last!F135)</f>
        <v>0</v>
      </c>
      <c r="G135" s="949"/>
      <c r="H135" s="901">
        <f>SUM(First:Last!H135)</f>
        <v>0</v>
      </c>
      <c r="I135" s="950">
        <f>SUM(First:Last!I135)</f>
        <v>0</v>
      </c>
      <c r="J135" s="950">
        <f>SUM(First:Last!J135)</f>
        <v>0</v>
      </c>
      <c r="K135" s="950">
        <f>SUM(First:Last!K135)</f>
        <v>0</v>
      </c>
      <c r="L135" s="950">
        <f>SUM(First:Last!L135)</f>
        <v>0</v>
      </c>
      <c r="M135" s="901">
        <f>SUM(First:Last!M135)</f>
        <v>0</v>
      </c>
      <c r="N135" s="949"/>
      <c r="O135" s="950">
        <f>SUM(First:Last!O135)</f>
        <v>0</v>
      </c>
      <c r="P135" s="950">
        <f>SUM(First:Last!P135)</f>
        <v>0</v>
      </c>
      <c r="Q135" s="951">
        <f t="shared" si="25"/>
        <v>0</v>
      </c>
      <c r="R135" s="759" t="s">
        <v>78</v>
      </c>
    </row>
    <row r="136" spans="1:20" x14ac:dyDescent="0.35">
      <c r="A136" s="1537"/>
      <c r="B136" s="1658"/>
      <c r="C136" s="1664" t="s">
        <v>36</v>
      </c>
      <c r="D136" s="1664"/>
      <c r="E136" s="1664"/>
      <c r="F136" s="949"/>
      <c r="G136" s="949"/>
      <c r="H136" s="901">
        <f>SUM(First:Last!H136)</f>
        <v>0</v>
      </c>
      <c r="I136" s="950">
        <f>SUM(First:Last!I136)</f>
        <v>0</v>
      </c>
      <c r="J136" s="950">
        <f>SUM(First:Last!J136)</f>
        <v>0</v>
      </c>
      <c r="K136" s="950">
        <f>SUM(First:Last!K136)</f>
        <v>0</v>
      </c>
      <c r="L136" s="950">
        <f>SUM(First:Last!L136)</f>
        <v>0</v>
      </c>
      <c r="M136" s="901">
        <f>SUM(First:Last!M136)</f>
        <v>0</v>
      </c>
      <c r="N136" s="949"/>
      <c r="O136" s="950">
        <f>SUM(First:Last!O136)</f>
        <v>0</v>
      </c>
      <c r="P136" s="950">
        <f>SUM(First:Last!P136)</f>
        <v>0</v>
      </c>
      <c r="Q136" s="951">
        <f t="shared" si="25"/>
        <v>0</v>
      </c>
      <c r="R136" s="759" t="s">
        <v>78</v>
      </c>
    </row>
    <row r="137" spans="1:20" x14ac:dyDescent="0.35">
      <c r="A137" s="1537"/>
      <c r="B137" s="1658"/>
      <c r="C137" s="1664" t="s">
        <v>37</v>
      </c>
      <c r="D137" s="1664"/>
      <c r="E137" s="1664"/>
      <c r="F137" s="949"/>
      <c r="G137" s="949"/>
      <c r="H137" s="901">
        <f>SUM(First:Last!H137)</f>
        <v>0</v>
      </c>
      <c r="I137" s="950">
        <f>SUM(First:Last!I137)</f>
        <v>0</v>
      </c>
      <c r="J137" s="950">
        <f>SUM(First:Last!J137)</f>
        <v>0</v>
      </c>
      <c r="K137" s="950">
        <f>SUM(First:Last!K137)</f>
        <v>0</v>
      </c>
      <c r="L137" s="950">
        <f>SUM(First:Last!L137)</f>
        <v>0</v>
      </c>
      <c r="M137" s="901">
        <f>SUM(First:Last!M137)</f>
        <v>0</v>
      </c>
      <c r="N137" s="949"/>
      <c r="O137" s="950">
        <f>SUM(First:Last!O137)</f>
        <v>0</v>
      </c>
      <c r="P137" s="950">
        <f>SUM(First:Last!P137)</f>
        <v>0</v>
      </c>
      <c r="Q137" s="951">
        <f t="shared" si="25"/>
        <v>0</v>
      </c>
      <c r="R137" s="759" t="s">
        <v>78</v>
      </c>
    </row>
    <row r="138" spans="1:20" x14ac:dyDescent="0.35">
      <c r="A138" s="1537"/>
      <c r="B138" s="1658"/>
      <c r="C138" s="1664" t="s">
        <v>38</v>
      </c>
      <c r="D138" s="1664"/>
      <c r="E138" s="1664"/>
      <c r="F138" s="949"/>
      <c r="G138" s="949"/>
      <c r="H138" s="901">
        <f>SUM(First:Last!H138)</f>
        <v>0</v>
      </c>
      <c r="I138" s="950">
        <f>SUM(First:Last!I138)</f>
        <v>0</v>
      </c>
      <c r="J138" s="950">
        <f>SUM(First:Last!J138)</f>
        <v>0</v>
      </c>
      <c r="K138" s="950">
        <f>SUM(First:Last!K138)</f>
        <v>0</v>
      </c>
      <c r="L138" s="950">
        <f>SUM(First:Last!L138)</f>
        <v>0</v>
      </c>
      <c r="M138" s="901">
        <f>SUM(First:Last!M138)</f>
        <v>0</v>
      </c>
      <c r="N138" s="949"/>
      <c r="O138" s="950">
        <f>SUM(First:Last!O138)</f>
        <v>0</v>
      </c>
      <c r="P138" s="950">
        <f>SUM(First:Last!P138)</f>
        <v>0</v>
      </c>
      <c r="Q138" s="951">
        <f t="shared" si="25"/>
        <v>0</v>
      </c>
      <c r="R138" s="759" t="s">
        <v>78</v>
      </c>
    </row>
    <row r="139" spans="1:20" s="457" customFormat="1" ht="15.5" x14ac:dyDescent="0.35">
      <c r="A139" s="1537"/>
      <c r="B139" s="1658"/>
      <c r="C139" s="1667" t="s">
        <v>86</v>
      </c>
      <c r="D139" s="1667"/>
      <c r="E139" s="1667"/>
      <c r="F139" s="914">
        <f>SUM(F133:F138)</f>
        <v>0</v>
      </c>
      <c r="G139" s="949"/>
      <c r="H139" s="914">
        <f t="shared" ref="H139:M139" si="26">SUM(H133:H138)</f>
        <v>0</v>
      </c>
      <c r="I139" s="914">
        <f t="shared" si="26"/>
        <v>0</v>
      </c>
      <c r="J139" s="914">
        <f t="shared" si="26"/>
        <v>0</v>
      </c>
      <c r="K139" s="914">
        <f t="shared" si="26"/>
        <v>0</v>
      </c>
      <c r="L139" s="914">
        <f t="shared" si="26"/>
        <v>0</v>
      </c>
      <c r="M139" s="914">
        <f t="shared" si="26"/>
        <v>0</v>
      </c>
      <c r="N139" s="949"/>
      <c r="O139" s="914">
        <f>SUM(O133:O138)</f>
        <v>0</v>
      </c>
      <c r="P139" s="914">
        <f>SUM(P133:P138)</f>
        <v>0</v>
      </c>
      <c r="Q139" s="915">
        <f>SUM(Q133:Q138)</f>
        <v>0</v>
      </c>
      <c r="R139" s="759" t="s">
        <v>78</v>
      </c>
      <c r="S139" s="456"/>
      <c r="T139" s="458"/>
    </row>
    <row r="140" spans="1:20" x14ac:dyDescent="0.35">
      <c r="A140" s="1537"/>
      <c r="B140" s="1668" t="s">
        <v>39</v>
      </c>
      <c r="C140" s="1664" t="s">
        <v>40</v>
      </c>
      <c r="D140" s="1664"/>
      <c r="E140" s="1664"/>
      <c r="F140" s="949"/>
      <c r="G140" s="949"/>
      <c r="H140" s="952">
        <f>SUM(First:Last!H140)</f>
        <v>0</v>
      </c>
      <c r="I140" s="952">
        <f>SUM(First:Last!I140)</f>
        <v>1</v>
      </c>
      <c r="J140" s="952">
        <f>SUM(First:Last!J140)</f>
        <v>1</v>
      </c>
      <c r="K140" s="952">
        <f>SUM(First:Last!K140)</f>
        <v>0</v>
      </c>
      <c r="L140" s="952">
        <f>SUM(First:Last!L140)</f>
        <v>0</v>
      </c>
      <c r="M140" s="953">
        <f>SUM(First:Last!M140)</f>
        <v>2</v>
      </c>
      <c r="N140" s="954"/>
      <c r="O140" s="952">
        <f>SUM(First:Last!O140)</f>
        <v>1</v>
      </c>
      <c r="P140" s="952">
        <f>SUM(First:Last!P140)</f>
        <v>0</v>
      </c>
      <c r="Q140" s="951">
        <f>SUM(H140:P140)</f>
        <v>5</v>
      </c>
      <c r="R140" s="759" t="s">
        <v>78</v>
      </c>
    </row>
    <row r="141" spans="1:20" x14ac:dyDescent="0.35">
      <c r="A141" s="1537"/>
      <c r="B141" s="1669"/>
      <c r="C141" s="1664" t="s">
        <v>41</v>
      </c>
      <c r="D141" s="1664"/>
      <c r="E141" s="1664"/>
      <c r="F141" s="949"/>
      <c r="G141" s="949"/>
      <c r="H141" s="955">
        <f>SUM(First:Last!H141)</f>
        <v>0</v>
      </c>
      <c r="I141" s="955">
        <f>SUM(First:Last!I141)</f>
        <v>2</v>
      </c>
      <c r="J141" s="955">
        <f>SUM(First:Last!J141)</f>
        <v>1</v>
      </c>
      <c r="K141" s="955">
        <f>SUM(First:Last!K141)</f>
        <v>0</v>
      </c>
      <c r="L141" s="955">
        <f>SUM(First:Last!L141)</f>
        <v>0</v>
      </c>
      <c r="M141" s="953">
        <f>SUM(First:Last!M141)</f>
        <v>1</v>
      </c>
      <c r="N141" s="954"/>
      <c r="O141" s="955">
        <f>SUM(First:Last!O141)</f>
        <v>2</v>
      </c>
      <c r="P141" s="955">
        <f>SUM(First:Last!P141)</f>
        <v>0</v>
      </c>
      <c r="Q141" s="951">
        <f>SUM(H141:P141)</f>
        <v>6</v>
      </c>
      <c r="R141" s="759" t="s">
        <v>78</v>
      </c>
    </row>
    <row r="142" spans="1:20" x14ac:dyDescent="0.35">
      <c r="A142" s="1537"/>
      <c r="B142" s="1669"/>
      <c r="C142" s="1664" t="s">
        <v>42</v>
      </c>
      <c r="D142" s="1664"/>
      <c r="E142" s="1664"/>
      <c r="F142" s="949"/>
      <c r="G142" s="949"/>
      <c r="H142" s="955">
        <f>SUM(First:Last!H142)</f>
        <v>0</v>
      </c>
      <c r="I142" s="955">
        <f>SUM(First:Last!I142)</f>
        <v>3</v>
      </c>
      <c r="J142" s="955">
        <f>SUM(First:Last!J142)</f>
        <v>1</v>
      </c>
      <c r="K142" s="955">
        <f>SUM(First:Last!K142)</f>
        <v>0</v>
      </c>
      <c r="L142" s="955">
        <f>SUM(First:Last!L142)</f>
        <v>0</v>
      </c>
      <c r="M142" s="953">
        <f>SUM(First:Last!M142)</f>
        <v>1</v>
      </c>
      <c r="N142" s="954"/>
      <c r="O142" s="955">
        <f>SUM(First:Last!O142)</f>
        <v>2</v>
      </c>
      <c r="P142" s="955">
        <f>SUM(First:Last!P142)</f>
        <v>0</v>
      </c>
      <c r="Q142" s="951">
        <f>SUM(H142:P142)</f>
        <v>7</v>
      </c>
      <c r="R142" s="759" t="s">
        <v>78</v>
      </c>
    </row>
    <row r="143" spans="1:20" x14ac:dyDescent="0.35">
      <c r="A143" s="1537"/>
      <c r="B143" s="1669"/>
      <c r="C143" s="1664" t="s">
        <v>43</v>
      </c>
      <c r="D143" s="1664"/>
      <c r="E143" s="1664"/>
      <c r="F143" s="949"/>
      <c r="G143" s="949"/>
      <c r="H143" s="955">
        <f>SUM(First:Last!H143)</f>
        <v>0</v>
      </c>
      <c r="I143" s="955">
        <f>SUM(First:Last!I143)</f>
        <v>1</v>
      </c>
      <c r="J143" s="955">
        <f>SUM(First:Last!J143)</f>
        <v>1</v>
      </c>
      <c r="K143" s="955">
        <f>SUM(First:Last!K143)</f>
        <v>0</v>
      </c>
      <c r="L143" s="955">
        <f>SUM(First:Last!L143)</f>
        <v>0</v>
      </c>
      <c r="M143" s="953">
        <f>SUM(First:Last!M143)</f>
        <v>1</v>
      </c>
      <c r="N143" s="954"/>
      <c r="O143" s="955">
        <f>SUM(First:Last!O143)</f>
        <v>1</v>
      </c>
      <c r="P143" s="955">
        <f>SUM(First:Last!P143)</f>
        <v>0</v>
      </c>
      <c r="Q143" s="951">
        <f>SUM(H143:P143)</f>
        <v>4</v>
      </c>
      <c r="R143" s="759" t="s">
        <v>78</v>
      </c>
    </row>
    <row r="144" spans="1:20" s="457" customFormat="1" ht="15.5" x14ac:dyDescent="0.35">
      <c r="A144" s="1537"/>
      <c r="B144" s="1670"/>
      <c r="C144" s="1667" t="s">
        <v>86</v>
      </c>
      <c r="D144" s="1667"/>
      <c r="E144" s="1667"/>
      <c r="F144" s="949"/>
      <c r="G144" s="949"/>
      <c r="H144" s="914">
        <f>SUM(H140:H143)</f>
        <v>0</v>
      </c>
      <c r="I144" s="914">
        <f>SUM(I140:I143)</f>
        <v>7</v>
      </c>
      <c r="J144" s="914">
        <f>SUM(J140:J143)</f>
        <v>4</v>
      </c>
      <c r="K144" s="914">
        <f>SUM(K140:K143)</f>
        <v>0</v>
      </c>
      <c r="L144" s="914">
        <f>SUM(L140:L143)</f>
        <v>0</v>
      </c>
      <c r="M144" s="914">
        <f>SUM(M140:N143)</f>
        <v>5</v>
      </c>
      <c r="N144" s="949"/>
      <c r="O144" s="914">
        <f>SUM(O140:O143)</f>
        <v>6</v>
      </c>
      <c r="P144" s="914">
        <f>SUM(P140:P143)</f>
        <v>0</v>
      </c>
      <c r="Q144" s="915">
        <f>SUM(Q140:Q143)</f>
        <v>22</v>
      </c>
      <c r="R144" s="759" t="s">
        <v>78</v>
      </c>
      <c r="S144" s="456"/>
      <c r="T144" s="458"/>
    </row>
    <row r="145" spans="1:21" x14ac:dyDescent="0.35">
      <c r="A145" s="1537"/>
      <c r="B145" s="1658" t="s">
        <v>76</v>
      </c>
      <c r="C145" s="1666"/>
      <c r="D145" s="1666"/>
      <c r="E145" s="1666"/>
      <c r="F145" s="956" t="s">
        <v>98</v>
      </c>
      <c r="G145" s="957"/>
      <c r="H145" s="957"/>
      <c r="I145" s="958" t="s">
        <v>99</v>
      </c>
      <c r="J145" s="957"/>
      <c r="K145" s="957"/>
      <c r="L145" s="957"/>
      <c r="M145" s="958" t="s">
        <v>100</v>
      </c>
      <c r="N145" s="957"/>
      <c r="O145" s="957"/>
      <c r="P145" s="957"/>
      <c r="Q145" s="959" t="s">
        <v>63</v>
      </c>
      <c r="R145" s="759" t="s">
        <v>78</v>
      </c>
    </row>
    <row r="146" spans="1:21" x14ac:dyDescent="0.35">
      <c r="A146" s="1537"/>
      <c r="B146" s="1658"/>
      <c r="C146" s="1664" t="s">
        <v>77</v>
      </c>
      <c r="D146" s="1664"/>
      <c r="E146" s="1664"/>
      <c r="F146" s="901">
        <f>SUM(First:Last!F146)</f>
        <v>3</v>
      </c>
      <c r="G146" s="949"/>
      <c r="H146" s="949"/>
      <c r="I146" s="901">
        <f>SUM(First:Last!I146)</f>
        <v>2</v>
      </c>
      <c r="J146" s="949"/>
      <c r="K146" s="949"/>
      <c r="L146" s="949"/>
      <c r="M146" s="901">
        <f>SUM(First:Last!M146)</f>
        <v>3</v>
      </c>
      <c r="N146" s="949"/>
      <c r="O146" s="949"/>
      <c r="P146" s="949"/>
      <c r="Q146" s="951">
        <f>SUM(F146:P146)</f>
        <v>8</v>
      </c>
      <c r="R146" s="759" t="s">
        <v>78</v>
      </c>
    </row>
    <row r="147" spans="1:21" x14ac:dyDescent="0.35">
      <c r="A147" s="1537"/>
      <c r="B147" s="1658"/>
      <c r="C147" s="1664" t="s">
        <v>83</v>
      </c>
      <c r="D147" s="1664"/>
      <c r="E147" s="1664"/>
      <c r="F147" s="901">
        <f>SUM(First:Last!F147)</f>
        <v>2</v>
      </c>
      <c r="G147" s="949"/>
      <c r="H147" s="949"/>
      <c r="I147" s="901">
        <f>SUM(First:Last!I147)</f>
        <v>4</v>
      </c>
      <c r="J147" s="949"/>
      <c r="K147" s="949"/>
      <c r="L147" s="949"/>
      <c r="M147" s="901">
        <f>SUM(First:Last!M147)</f>
        <v>3</v>
      </c>
      <c r="N147" s="949"/>
      <c r="O147" s="949"/>
      <c r="P147" s="949"/>
      <c r="Q147" s="951">
        <f>SUM(F147:P147)</f>
        <v>9</v>
      </c>
      <c r="R147" s="759" t="s">
        <v>78</v>
      </c>
    </row>
    <row r="148" spans="1:21" s="457" customFormat="1" ht="15.5" x14ac:dyDescent="0.35">
      <c r="A148" s="1537"/>
      <c r="B148" s="1658"/>
      <c r="C148" s="1667" t="s">
        <v>86</v>
      </c>
      <c r="D148" s="1667"/>
      <c r="E148" s="1667"/>
      <c r="F148" s="914">
        <f>SUM(F146:F147)</f>
        <v>5</v>
      </c>
      <c r="G148" s="949"/>
      <c r="H148" s="949"/>
      <c r="I148" s="914">
        <f>SUM(I146:I147)</f>
        <v>6</v>
      </c>
      <c r="J148" s="949"/>
      <c r="K148" s="949"/>
      <c r="L148" s="949"/>
      <c r="M148" s="914">
        <f>SUM(M146:M147)</f>
        <v>6</v>
      </c>
      <c r="N148" s="949"/>
      <c r="O148" s="949"/>
      <c r="P148" s="949"/>
      <c r="Q148" s="915">
        <f>SUM(Q146:Q147)</f>
        <v>17</v>
      </c>
      <c r="R148" s="759" t="s">
        <v>78</v>
      </c>
      <c r="S148" s="456"/>
      <c r="T148" s="458"/>
    </row>
    <row r="149" spans="1:21" ht="17.5" x14ac:dyDescent="0.35">
      <c r="A149" s="1537">
        <v>27</v>
      </c>
      <c r="B149" s="1663" t="s">
        <v>825</v>
      </c>
      <c r="C149" s="1663"/>
      <c r="D149" s="1663"/>
      <c r="E149" s="1663"/>
      <c r="F149" s="898" t="s">
        <v>22</v>
      </c>
      <c r="G149" s="927"/>
      <c r="H149" s="947" t="s">
        <v>4</v>
      </c>
      <c r="I149" s="947" t="s">
        <v>5</v>
      </c>
      <c r="J149" s="947" t="s">
        <v>6</v>
      </c>
      <c r="K149" s="947" t="s">
        <v>7</v>
      </c>
      <c r="L149" s="947" t="s">
        <v>8</v>
      </c>
      <c r="M149" s="898" t="s">
        <v>9</v>
      </c>
      <c r="N149" s="927"/>
      <c r="O149" s="947" t="s">
        <v>10</v>
      </c>
      <c r="P149" s="947" t="s">
        <v>11</v>
      </c>
      <c r="Q149" s="948" t="s">
        <v>44</v>
      </c>
      <c r="R149" s="759" t="s">
        <v>78</v>
      </c>
      <c r="S149" s="441" t="s">
        <v>807</v>
      </c>
      <c r="U149" s="442" t="s">
        <v>818</v>
      </c>
    </row>
    <row r="150" spans="1:21" x14ac:dyDescent="0.35">
      <c r="A150" s="1537"/>
      <c r="B150" s="1658" t="s">
        <v>14</v>
      </c>
      <c r="C150" s="1664" t="s">
        <v>33</v>
      </c>
      <c r="D150" s="1664"/>
      <c r="E150" s="1664"/>
      <c r="F150" s="928" t="e">
        <f>AVERAGE(First:Last!F150)</f>
        <v>#DIV/0!</v>
      </c>
      <c r="G150" s="929"/>
      <c r="H150" s="928" t="e">
        <f>AVERAGE(First:Last!H150)</f>
        <v>#DIV/0!</v>
      </c>
      <c r="I150" s="928" t="e">
        <f>AVERAGE(First:Last!I150)</f>
        <v>#DIV/0!</v>
      </c>
      <c r="J150" s="928" t="e">
        <f>AVERAGE(First:Last!J150)</f>
        <v>#DIV/0!</v>
      </c>
      <c r="K150" s="928" t="e">
        <f>AVERAGE(First:Last!K150)</f>
        <v>#DIV/0!</v>
      </c>
      <c r="L150" s="928" t="e">
        <f>AVERAGE(First:Last!L150)</f>
        <v>#DIV/0!</v>
      </c>
      <c r="M150" s="928" t="e">
        <f>AVERAGE(First:Last!M150)</f>
        <v>#DIV/0!</v>
      </c>
      <c r="N150" s="929"/>
      <c r="O150" s="928" t="e">
        <f>AVERAGE(First:Last!O150)</f>
        <v>#DIV/0!</v>
      </c>
      <c r="P150" s="928" t="e">
        <f>AVERAGE(First:Last!P150)</f>
        <v>#DIV/0!</v>
      </c>
      <c r="Q150" s="960" t="e">
        <f>AVERAGE(F150:P150)</f>
        <v>#DIV/0!</v>
      </c>
      <c r="R150" s="759" t="s">
        <v>78</v>
      </c>
    </row>
    <row r="151" spans="1:21" x14ac:dyDescent="0.35">
      <c r="A151" s="1537"/>
      <c r="B151" s="1658"/>
      <c r="C151" s="1664" t="s">
        <v>34</v>
      </c>
      <c r="D151" s="1664"/>
      <c r="E151" s="1664"/>
      <c r="F151" s="928" t="e">
        <f>AVERAGE(First:Last!F151)</f>
        <v>#DIV/0!</v>
      </c>
      <c r="G151" s="929"/>
      <c r="H151" s="928" t="e">
        <f>AVERAGE(First:Last!H151)</f>
        <v>#DIV/0!</v>
      </c>
      <c r="I151" s="928" t="e">
        <f>AVERAGE(First:Last!I151)</f>
        <v>#DIV/0!</v>
      </c>
      <c r="J151" s="928" t="e">
        <f>AVERAGE(First:Last!J151)</f>
        <v>#DIV/0!</v>
      </c>
      <c r="K151" s="928" t="e">
        <f>AVERAGE(First:Last!K151)</f>
        <v>#DIV/0!</v>
      </c>
      <c r="L151" s="928" t="e">
        <f>AVERAGE(First:Last!L151)</f>
        <v>#DIV/0!</v>
      </c>
      <c r="M151" s="928" t="e">
        <f>AVERAGE(First:Last!M151)</f>
        <v>#DIV/0!</v>
      </c>
      <c r="N151" s="929"/>
      <c r="O151" s="928" t="e">
        <f>AVERAGE(First:Last!O151)</f>
        <v>#DIV/0!</v>
      </c>
      <c r="P151" s="928" t="e">
        <f>AVERAGE(First:Last!P151)</f>
        <v>#DIV/0!</v>
      </c>
      <c r="Q151" s="960" t="e">
        <f t="shared" ref="Q151:Q160" si="27">AVERAGE(F151:P151)</f>
        <v>#DIV/0!</v>
      </c>
      <c r="R151" s="759" t="s">
        <v>78</v>
      </c>
    </row>
    <row r="152" spans="1:21" x14ac:dyDescent="0.35">
      <c r="A152" s="1537"/>
      <c r="B152" s="1658"/>
      <c r="C152" s="1664" t="s">
        <v>35</v>
      </c>
      <c r="D152" s="1664"/>
      <c r="E152" s="1664"/>
      <c r="F152" s="928" t="e">
        <f>AVERAGE(First:Last!F152)</f>
        <v>#DIV/0!</v>
      </c>
      <c r="G152" s="929"/>
      <c r="H152" s="928" t="e">
        <f>AVERAGE(First:Last!H152)</f>
        <v>#DIV/0!</v>
      </c>
      <c r="I152" s="928" t="e">
        <f>AVERAGE(First:Last!I152)</f>
        <v>#DIV/0!</v>
      </c>
      <c r="J152" s="928" t="e">
        <f>AVERAGE(First:Last!J152)</f>
        <v>#DIV/0!</v>
      </c>
      <c r="K152" s="928" t="e">
        <f>AVERAGE(First:Last!K152)</f>
        <v>#DIV/0!</v>
      </c>
      <c r="L152" s="928" t="e">
        <f>AVERAGE(First:Last!L152)</f>
        <v>#DIV/0!</v>
      </c>
      <c r="M152" s="928" t="e">
        <f>AVERAGE(First:Last!M152)</f>
        <v>#DIV/0!</v>
      </c>
      <c r="N152" s="929"/>
      <c r="O152" s="928" t="e">
        <f>AVERAGE(First:Last!O152)</f>
        <v>#DIV/0!</v>
      </c>
      <c r="P152" s="928" t="e">
        <f>AVERAGE(First:Last!P152)</f>
        <v>#DIV/0!</v>
      </c>
      <c r="Q152" s="960" t="e">
        <f t="shared" si="27"/>
        <v>#DIV/0!</v>
      </c>
      <c r="R152" s="759" t="s">
        <v>78</v>
      </c>
    </row>
    <row r="153" spans="1:21" x14ac:dyDescent="0.35">
      <c r="A153" s="1537"/>
      <c r="B153" s="1658"/>
      <c r="C153" s="1664" t="s">
        <v>36</v>
      </c>
      <c r="D153" s="1664"/>
      <c r="E153" s="1664"/>
      <c r="F153" s="929"/>
      <c r="G153" s="929"/>
      <c r="H153" s="928" t="e">
        <f>AVERAGE(First:Last!H153)</f>
        <v>#DIV/0!</v>
      </c>
      <c r="I153" s="928" t="e">
        <f>AVERAGE(First:Last!I153)</f>
        <v>#DIV/0!</v>
      </c>
      <c r="J153" s="928" t="e">
        <f>AVERAGE(First:Last!J153)</f>
        <v>#DIV/0!</v>
      </c>
      <c r="K153" s="928" t="e">
        <f>AVERAGE(First:Last!K153)</f>
        <v>#DIV/0!</v>
      </c>
      <c r="L153" s="928" t="e">
        <f>AVERAGE(First:Last!L153)</f>
        <v>#DIV/0!</v>
      </c>
      <c r="M153" s="928" t="e">
        <f>AVERAGE(First:Last!M153)</f>
        <v>#DIV/0!</v>
      </c>
      <c r="N153" s="929"/>
      <c r="O153" s="928" t="e">
        <f>AVERAGE(First:Last!O153)</f>
        <v>#DIV/0!</v>
      </c>
      <c r="P153" s="928" t="e">
        <f>AVERAGE(First:Last!P153)</f>
        <v>#DIV/0!</v>
      </c>
      <c r="Q153" s="960" t="e">
        <f t="shared" si="27"/>
        <v>#DIV/0!</v>
      </c>
      <c r="R153" s="759" t="s">
        <v>78</v>
      </c>
    </row>
    <row r="154" spans="1:21" x14ac:dyDescent="0.35">
      <c r="A154" s="1537"/>
      <c r="B154" s="1658"/>
      <c r="C154" s="1664" t="s">
        <v>37</v>
      </c>
      <c r="D154" s="1664"/>
      <c r="E154" s="1664"/>
      <c r="F154" s="929"/>
      <c r="G154" s="929"/>
      <c r="H154" s="928" t="e">
        <f>AVERAGE(First:Last!H154)</f>
        <v>#DIV/0!</v>
      </c>
      <c r="I154" s="928" t="e">
        <f>AVERAGE(First:Last!I154)</f>
        <v>#DIV/0!</v>
      </c>
      <c r="J154" s="928" t="e">
        <f>AVERAGE(First:Last!J154)</f>
        <v>#DIV/0!</v>
      </c>
      <c r="K154" s="928" t="e">
        <f>AVERAGE(First:Last!K154)</f>
        <v>#DIV/0!</v>
      </c>
      <c r="L154" s="928" t="e">
        <f>AVERAGE(First:Last!L154)</f>
        <v>#DIV/0!</v>
      </c>
      <c r="M154" s="928" t="e">
        <f>AVERAGE(First:Last!M154)</f>
        <v>#DIV/0!</v>
      </c>
      <c r="N154" s="929"/>
      <c r="O154" s="928" t="e">
        <f>AVERAGE(First:Last!O154)</f>
        <v>#DIV/0!</v>
      </c>
      <c r="P154" s="928" t="e">
        <f>AVERAGE(First:Last!P154)</f>
        <v>#DIV/0!</v>
      </c>
      <c r="Q154" s="960" t="e">
        <f t="shared" si="27"/>
        <v>#DIV/0!</v>
      </c>
      <c r="R154" s="759" t="s">
        <v>78</v>
      </c>
    </row>
    <row r="155" spans="1:21" x14ac:dyDescent="0.35">
      <c r="A155" s="1537"/>
      <c r="B155" s="1658"/>
      <c r="C155" s="1664" t="s">
        <v>38</v>
      </c>
      <c r="D155" s="1664"/>
      <c r="E155" s="1664"/>
      <c r="F155" s="929"/>
      <c r="G155" s="929"/>
      <c r="H155" s="928" t="e">
        <f>AVERAGE(First:Last!H155)</f>
        <v>#DIV/0!</v>
      </c>
      <c r="I155" s="928" t="e">
        <f>AVERAGE(First:Last!I155)</f>
        <v>#DIV/0!</v>
      </c>
      <c r="J155" s="928" t="e">
        <f>AVERAGE(First:Last!J155)</f>
        <v>#DIV/0!</v>
      </c>
      <c r="K155" s="928" t="e">
        <f>AVERAGE(First:Last!K155)</f>
        <v>#DIV/0!</v>
      </c>
      <c r="L155" s="928" t="e">
        <f>AVERAGE(First:Last!L155)</f>
        <v>#DIV/0!</v>
      </c>
      <c r="M155" s="928" t="e">
        <f>AVERAGE(First:Last!M155)</f>
        <v>#DIV/0!</v>
      </c>
      <c r="N155" s="929"/>
      <c r="O155" s="928" t="e">
        <f>AVERAGE(First:Last!O155)</f>
        <v>#DIV/0!</v>
      </c>
      <c r="P155" s="928" t="e">
        <f>AVERAGE(First:Last!P155)</f>
        <v>#DIV/0!</v>
      </c>
      <c r="Q155" s="960" t="e">
        <f t="shared" si="27"/>
        <v>#DIV/0!</v>
      </c>
      <c r="R155" s="759" t="s">
        <v>78</v>
      </c>
    </row>
    <row r="156" spans="1:21" s="457" customFormat="1" ht="15.5" x14ac:dyDescent="0.35">
      <c r="A156" s="1537"/>
      <c r="B156" s="1658"/>
      <c r="C156" s="1667" t="s">
        <v>826</v>
      </c>
      <c r="D156" s="1667"/>
      <c r="E156" s="1667"/>
      <c r="F156" s="940" t="e">
        <f>AVERAGE(F150:G152)</f>
        <v>#DIV/0!</v>
      </c>
      <c r="G156" s="929"/>
      <c r="H156" s="940" t="e">
        <f t="shared" ref="H156:M156" si="28">AVERAGE(H150:H155)</f>
        <v>#DIV/0!</v>
      </c>
      <c r="I156" s="940" t="e">
        <f t="shared" si="28"/>
        <v>#DIV/0!</v>
      </c>
      <c r="J156" s="940" t="e">
        <f t="shared" si="28"/>
        <v>#DIV/0!</v>
      </c>
      <c r="K156" s="940" t="e">
        <f t="shared" si="28"/>
        <v>#DIV/0!</v>
      </c>
      <c r="L156" s="940" t="e">
        <f t="shared" si="28"/>
        <v>#DIV/0!</v>
      </c>
      <c r="M156" s="940" t="e">
        <f t="shared" si="28"/>
        <v>#DIV/0!</v>
      </c>
      <c r="N156" s="929"/>
      <c r="O156" s="940" t="e">
        <f>AVERAGE(O150:O155)</f>
        <v>#DIV/0!</v>
      </c>
      <c r="P156" s="940" t="e">
        <f>AVERAGE(P150:P155)</f>
        <v>#DIV/0!</v>
      </c>
      <c r="Q156" s="961" t="e">
        <f>AVERAGE(Q150:Q155)</f>
        <v>#DIV/0!</v>
      </c>
      <c r="R156" s="759" t="s">
        <v>78</v>
      </c>
      <c r="S156" s="456"/>
      <c r="T156" s="458"/>
    </row>
    <row r="157" spans="1:21" x14ac:dyDescent="0.35">
      <c r="A157" s="1537"/>
      <c r="B157" s="1668" t="s">
        <v>39</v>
      </c>
      <c r="C157" s="1664" t="s">
        <v>40</v>
      </c>
      <c r="D157" s="1664"/>
      <c r="E157" s="1664"/>
      <c r="F157" s="929"/>
      <c r="G157" s="929"/>
      <c r="H157" s="928" t="e">
        <f>AVERAGE(First:Last!H157)</f>
        <v>#DIV/0!</v>
      </c>
      <c r="I157" s="928" t="e">
        <f>AVERAGE(First:Last!I157)</f>
        <v>#DIV/0!</v>
      </c>
      <c r="J157" s="928" t="e">
        <f>AVERAGE(First:Last!J157)</f>
        <v>#DIV/0!</v>
      </c>
      <c r="K157" s="928" t="e">
        <f>AVERAGE(First:Last!K157)</f>
        <v>#DIV/0!</v>
      </c>
      <c r="L157" s="928" t="e">
        <f>AVERAGE(First:Last!L157)</f>
        <v>#DIV/0!</v>
      </c>
      <c r="M157" s="928" t="e">
        <f>AVERAGE(First:Last!M157)</f>
        <v>#DIV/0!</v>
      </c>
      <c r="N157" s="929"/>
      <c r="O157" s="928" t="e">
        <f>AVERAGE(First:Last!O157)</f>
        <v>#DIV/0!</v>
      </c>
      <c r="P157" s="928" t="e">
        <f>AVERAGE(First:Last!P157)</f>
        <v>#DIV/0!</v>
      </c>
      <c r="Q157" s="960" t="e">
        <f t="shared" si="27"/>
        <v>#DIV/0!</v>
      </c>
      <c r="R157" s="759" t="s">
        <v>78</v>
      </c>
    </row>
    <row r="158" spans="1:21" x14ac:dyDescent="0.35">
      <c r="A158" s="1537"/>
      <c r="B158" s="1669"/>
      <c r="C158" s="1664" t="s">
        <v>41</v>
      </c>
      <c r="D158" s="1664"/>
      <c r="E158" s="1664"/>
      <c r="F158" s="929"/>
      <c r="G158" s="929"/>
      <c r="H158" s="928" t="e">
        <f>AVERAGE(First:Last!H158)</f>
        <v>#DIV/0!</v>
      </c>
      <c r="I158" s="928" t="e">
        <f>AVERAGE(First:Last!I158)</f>
        <v>#DIV/0!</v>
      </c>
      <c r="J158" s="928" t="e">
        <f>AVERAGE(First:Last!J158)</f>
        <v>#DIV/0!</v>
      </c>
      <c r="K158" s="928" t="e">
        <f>AVERAGE(First:Last!K158)</f>
        <v>#DIV/0!</v>
      </c>
      <c r="L158" s="928" t="e">
        <f>AVERAGE(First:Last!L158)</f>
        <v>#DIV/0!</v>
      </c>
      <c r="M158" s="928" t="e">
        <f>AVERAGE(First:Last!M158)</f>
        <v>#DIV/0!</v>
      </c>
      <c r="N158" s="929"/>
      <c r="O158" s="928" t="e">
        <f>AVERAGE(First:Last!O158)</f>
        <v>#DIV/0!</v>
      </c>
      <c r="P158" s="928" t="e">
        <f>AVERAGE(First:Last!P158)</f>
        <v>#DIV/0!</v>
      </c>
      <c r="Q158" s="960" t="e">
        <f t="shared" si="27"/>
        <v>#DIV/0!</v>
      </c>
      <c r="R158" s="759" t="s">
        <v>78</v>
      </c>
    </row>
    <row r="159" spans="1:21" x14ac:dyDescent="0.35">
      <c r="A159" s="1537"/>
      <c r="B159" s="1669"/>
      <c r="C159" s="1664" t="s">
        <v>42</v>
      </c>
      <c r="D159" s="1664"/>
      <c r="E159" s="1664"/>
      <c r="F159" s="929"/>
      <c r="G159" s="929"/>
      <c r="H159" s="928" t="e">
        <f>AVERAGE(First:Last!H159)</f>
        <v>#DIV/0!</v>
      </c>
      <c r="I159" s="928" t="e">
        <f>AVERAGE(First:Last!I159)</f>
        <v>#DIV/0!</v>
      </c>
      <c r="J159" s="928" t="e">
        <f>AVERAGE(First:Last!J159)</f>
        <v>#DIV/0!</v>
      </c>
      <c r="K159" s="928" t="e">
        <f>AVERAGE(First:Last!K159)</f>
        <v>#DIV/0!</v>
      </c>
      <c r="L159" s="928" t="e">
        <f>AVERAGE(First:Last!L159)</f>
        <v>#DIV/0!</v>
      </c>
      <c r="M159" s="928" t="e">
        <f>AVERAGE(First:Last!M159)</f>
        <v>#DIV/0!</v>
      </c>
      <c r="N159" s="929"/>
      <c r="O159" s="928" t="e">
        <f>AVERAGE(First:Last!O159)</f>
        <v>#DIV/0!</v>
      </c>
      <c r="P159" s="928" t="e">
        <f>AVERAGE(First:Last!P159)</f>
        <v>#DIV/0!</v>
      </c>
      <c r="Q159" s="960" t="e">
        <f t="shared" si="27"/>
        <v>#DIV/0!</v>
      </c>
      <c r="R159" s="759" t="s">
        <v>78</v>
      </c>
    </row>
    <row r="160" spans="1:21" x14ac:dyDescent="0.35">
      <c r="A160" s="1537"/>
      <c r="B160" s="1669"/>
      <c r="C160" s="1664" t="s">
        <v>43</v>
      </c>
      <c r="D160" s="1664"/>
      <c r="E160" s="1664"/>
      <c r="F160" s="929"/>
      <c r="G160" s="929"/>
      <c r="H160" s="928" t="e">
        <f>AVERAGE(First:Last!H160)</f>
        <v>#DIV/0!</v>
      </c>
      <c r="I160" s="928" t="e">
        <f>AVERAGE(First:Last!I160)</f>
        <v>#DIV/0!</v>
      </c>
      <c r="J160" s="928" t="e">
        <f>AVERAGE(First:Last!J160)</f>
        <v>#DIV/0!</v>
      </c>
      <c r="K160" s="928" t="e">
        <f>AVERAGE(First:Last!K160)</f>
        <v>#DIV/0!</v>
      </c>
      <c r="L160" s="928" t="e">
        <f>AVERAGE(First:Last!L160)</f>
        <v>#DIV/0!</v>
      </c>
      <c r="M160" s="928" t="e">
        <f>AVERAGE(First:Last!M160)</f>
        <v>#DIV/0!</v>
      </c>
      <c r="N160" s="929"/>
      <c r="O160" s="928" t="e">
        <f>AVERAGE(First:Last!O160)</f>
        <v>#DIV/0!</v>
      </c>
      <c r="P160" s="928" t="e">
        <f>AVERAGE(First:Last!P160)</f>
        <v>#DIV/0!</v>
      </c>
      <c r="Q160" s="960" t="e">
        <f t="shared" si="27"/>
        <v>#DIV/0!</v>
      </c>
      <c r="R160" s="759" t="s">
        <v>78</v>
      </c>
    </row>
    <row r="161" spans="1:20" s="457" customFormat="1" ht="15.5" x14ac:dyDescent="0.35">
      <c r="A161" s="1537"/>
      <c r="B161" s="1670"/>
      <c r="C161" s="1665" t="s">
        <v>826</v>
      </c>
      <c r="D161" s="1665"/>
      <c r="E161" s="1665"/>
      <c r="F161" s="929"/>
      <c r="G161" s="929"/>
      <c r="H161" s="931" t="e">
        <f t="shared" ref="H161:M161" si="29">AVERAGE(H157:H160)</f>
        <v>#DIV/0!</v>
      </c>
      <c r="I161" s="931" t="e">
        <f t="shared" si="29"/>
        <v>#DIV/0!</v>
      </c>
      <c r="J161" s="931" t="e">
        <f t="shared" si="29"/>
        <v>#DIV/0!</v>
      </c>
      <c r="K161" s="931" t="e">
        <f t="shared" si="29"/>
        <v>#DIV/0!</v>
      </c>
      <c r="L161" s="931" t="e">
        <f t="shared" si="29"/>
        <v>#DIV/0!</v>
      </c>
      <c r="M161" s="931" t="e">
        <f t="shared" si="29"/>
        <v>#DIV/0!</v>
      </c>
      <c r="N161" s="929"/>
      <c r="O161" s="931" t="e">
        <f>AVERAGE(O157:O160)</f>
        <v>#DIV/0!</v>
      </c>
      <c r="P161" s="931" t="e">
        <f>AVERAGE(P157:P160)</f>
        <v>#DIV/0!</v>
      </c>
      <c r="Q161" s="933" t="e">
        <f>AVERAGE(Q157:Q160)</f>
        <v>#DIV/0!</v>
      </c>
      <c r="R161" s="759" t="s">
        <v>78</v>
      </c>
      <c r="S161" s="456"/>
      <c r="T161" s="458"/>
    </row>
    <row r="162" spans="1:20" x14ac:dyDescent="0.35">
      <c r="A162" s="1537"/>
      <c r="B162" s="1658" t="s">
        <v>76</v>
      </c>
      <c r="C162" s="1666"/>
      <c r="D162" s="1666"/>
      <c r="E162" s="1666"/>
      <c r="F162" s="944" t="s">
        <v>98</v>
      </c>
      <c r="G162" s="945"/>
      <c r="H162" s="945"/>
      <c r="I162" s="946" t="s">
        <v>99</v>
      </c>
      <c r="J162" s="945"/>
      <c r="K162" s="945"/>
      <c r="L162" s="945"/>
      <c r="M162" s="946" t="s">
        <v>100</v>
      </c>
      <c r="N162" s="945"/>
      <c r="O162" s="945"/>
      <c r="P162" s="945"/>
      <c r="Q162" s="962" t="s">
        <v>44</v>
      </c>
      <c r="R162" s="759" t="s">
        <v>78</v>
      </c>
    </row>
    <row r="163" spans="1:20" ht="15.5" x14ac:dyDescent="0.35">
      <c r="A163" s="1537"/>
      <c r="B163" s="1658"/>
      <c r="C163" s="1664" t="s">
        <v>77</v>
      </c>
      <c r="D163" s="1664"/>
      <c r="E163" s="1664"/>
      <c r="F163" s="928" t="e">
        <f>AVERAGE(First:Last!F163)</f>
        <v>#DIV/0!</v>
      </c>
      <c r="G163" s="929"/>
      <c r="H163" s="929"/>
      <c r="I163" s="928" t="e">
        <f>AVERAGE(First:Last!I163)</f>
        <v>#DIV/0!</v>
      </c>
      <c r="J163" s="929"/>
      <c r="K163" s="929"/>
      <c r="L163" s="929"/>
      <c r="M163" s="928" t="e">
        <f>AVERAGE(First:Last!M163)</f>
        <v>#DIV/0!</v>
      </c>
      <c r="N163" s="929"/>
      <c r="O163" s="929"/>
      <c r="P163" s="929"/>
      <c r="Q163" s="933" t="e">
        <f>AVERAGE(F163:P163)</f>
        <v>#DIV/0!</v>
      </c>
      <c r="R163" s="759" t="s">
        <v>78</v>
      </c>
    </row>
    <row r="164" spans="1:20" ht="15.5" x14ac:dyDescent="0.35">
      <c r="A164" s="1537"/>
      <c r="B164" s="1658"/>
      <c r="C164" s="1664" t="s">
        <v>83</v>
      </c>
      <c r="D164" s="1664"/>
      <c r="E164" s="1664"/>
      <c r="F164" s="928" t="e">
        <f>AVERAGE(First:Last!F164)</f>
        <v>#DIV/0!</v>
      </c>
      <c r="G164" s="929"/>
      <c r="H164" s="929"/>
      <c r="I164" s="928" t="e">
        <f>AVERAGE(First:Last!I164)</f>
        <v>#DIV/0!</v>
      </c>
      <c r="J164" s="929"/>
      <c r="K164" s="929"/>
      <c r="L164" s="929"/>
      <c r="M164" s="928" t="e">
        <f>AVERAGE(First:Last!M164)</f>
        <v>#DIV/0!</v>
      </c>
      <c r="N164" s="929"/>
      <c r="O164" s="929"/>
      <c r="P164" s="929"/>
      <c r="Q164" s="933" t="e">
        <f>AVERAGE(F164:P164)</f>
        <v>#DIV/0!</v>
      </c>
      <c r="R164" s="759" t="s">
        <v>78</v>
      </c>
    </row>
    <row r="165" spans="1:20" s="457" customFormat="1" ht="15.5" x14ac:dyDescent="0.35">
      <c r="A165" s="1537"/>
      <c r="B165" s="1658"/>
      <c r="C165" s="1665" t="s">
        <v>826</v>
      </c>
      <c r="D165" s="1665"/>
      <c r="E165" s="1665"/>
      <c r="F165" s="931" t="e">
        <f>AVERAGE(F163:F164)</f>
        <v>#DIV/0!</v>
      </c>
      <c r="G165" s="929"/>
      <c r="H165" s="929"/>
      <c r="I165" s="931" t="e">
        <f>AVERAGE(I163:I164)</f>
        <v>#DIV/0!</v>
      </c>
      <c r="J165" s="929"/>
      <c r="K165" s="929"/>
      <c r="L165" s="929"/>
      <c r="M165" s="931" t="e">
        <f>AVERAGE(M163:M164)</f>
        <v>#DIV/0!</v>
      </c>
      <c r="N165" s="929"/>
      <c r="O165" s="929"/>
      <c r="P165" s="929"/>
      <c r="Q165" s="933" t="e">
        <f>AVERAGE(Q163:Q164)</f>
        <v>#DIV/0!</v>
      </c>
      <c r="R165" s="759" t="s">
        <v>78</v>
      </c>
      <c r="S165" s="456"/>
      <c r="T165" s="458"/>
    </row>
    <row r="166" spans="1:20" ht="17.5" x14ac:dyDescent="0.35">
      <c r="A166" s="1537">
        <v>28</v>
      </c>
      <c r="B166" s="1579" t="s">
        <v>151</v>
      </c>
      <c r="C166" s="963"/>
      <c r="D166" s="964"/>
      <c r="E166" s="965"/>
      <c r="F166" s="898" t="s">
        <v>22</v>
      </c>
      <c r="G166" s="927"/>
      <c r="H166" s="947" t="s">
        <v>4</v>
      </c>
      <c r="I166" s="947" t="s">
        <v>5</v>
      </c>
      <c r="J166" s="947" t="s">
        <v>6</v>
      </c>
      <c r="K166" s="947" t="s">
        <v>7</v>
      </c>
      <c r="L166" s="947" t="s">
        <v>8</v>
      </c>
      <c r="M166" s="898" t="s">
        <v>9</v>
      </c>
      <c r="N166" s="927"/>
      <c r="O166" s="947" t="s">
        <v>10</v>
      </c>
      <c r="P166" s="947" t="s">
        <v>11</v>
      </c>
      <c r="Q166" s="948" t="s">
        <v>63</v>
      </c>
      <c r="R166" s="759" t="s">
        <v>78</v>
      </c>
      <c r="S166" s="441" t="s">
        <v>807</v>
      </c>
    </row>
    <row r="167" spans="1:20" ht="15.5" x14ac:dyDescent="0.35">
      <c r="A167" s="1537"/>
      <c r="B167" s="1581"/>
      <c r="C167" s="966" t="s">
        <v>14</v>
      </c>
      <c r="D167" s="967"/>
      <c r="E167" s="968"/>
      <c r="F167" s="969">
        <f>SUM(First:Last!F167)</f>
        <v>0</v>
      </c>
      <c r="G167" s="970"/>
      <c r="H167" s="969">
        <f>SUM(First:Last!H167)</f>
        <v>0</v>
      </c>
      <c r="I167" s="969">
        <f>SUM(First:Last!I167)</f>
        <v>0</v>
      </c>
      <c r="J167" s="969">
        <f>SUM(First:Last!J167)</f>
        <v>0</v>
      </c>
      <c r="K167" s="969">
        <f>SUM(First:Last!K167)</f>
        <v>0</v>
      </c>
      <c r="L167" s="969">
        <f>SUM(First:Last!L167)</f>
        <v>0</v>
      </c>
      <c r="M167" s="969">
        <f>SUM(First:Last!M167)</f>
        <v>0</v>
      </c>
      <c r="N167" s="971"/>
      <c r="O167" s="969">
        <f>SUM(First:Last!O167)</f>
        <v>0</v>
      </c>
      <c r="P167" s="969">
        <f>SUM(First:Last!P167)</f>
        <v>0</v>
      </c>
      <c r="Q167" s="915">
        <f>SUM(F167:P167)</f>
        <v>0</v>
      </c>
      <c r="R167" s="759" t="s">
        <v>78</v>
      </c>
    </row>
    <row r="168" spans="1:20" ht="15.5" x14ac:dyDescent="0.35">
      <c r="A168" s="1537"/>
      <c r="B168" s="1581"/>
      <c r="C168" s="966" t="s">
        <v>39</v>
      </c>
      <c r="D168" s="967"/>
      <c r="E168" s="968"/>
      <c r="F168" s="969">
        <f>SUM(First:Last!F168)</f>
        <v>0</v>
      </c>
      <c r="G168" s="970"/>
      <c r="H168" s="969">
        <f>SUM(First:Last!H168)</f>
        <v>0</v>
      </c>
      <c r="I168" s="969">
        <f>SUM(First:Last!I168)</f>
        <v>0</v>
      </c>
      <c r="J168" s="969">
        <f>SUM(First:Last!J168)</f>
        <v>0</v>
      </c>
      <c r="K168" s="969">
        <f>SUM(First:Last!K168)</f>
        <v>0</v>
      </c>
      <c r="L168" s="969">
        <f>SUM(First:Last!L168)</f>
        <v>0</v>
      </c>
      <c r="M168" s="969">
        <f>SUM(First:Last!M168)</f>
        <v>0</v>
      </c>
      <c r="N168" s="971"/>
      <c r="O168" s="969">
        <f>SUM(First:Last!O168)</f>
        <v>0</v>
      </c>
      <c r="P168" s="969">
        <f>SUM(First:Last!P168)</f>
        <v>0</v>
      </c>
      <c r="Q168" s="915">
        <f>SUM(F168:P168)</f>
        <v>0</v>
      </c>
      <c r="R168" s="759" t="s">
        <v>78</v>
      </c>
    </row>
    <row r="169" spans="1:20" x14ac:dyDescent="0.35">
      <c r="A169" s="1537"/>
      <c r="B169" s="1581"/>
      <c r="C169" s="1658" t="s">
        <v>97</v>
      </c>
      <c r="D169" s="1658"/>
      <c r="E169" s="1658"/>
      <c r="F169" s="956" t="s">
        <v>98</v>
      </c>
      <c r="G169" s="957"/>
      <c r="H169" s="957"/>
      <c r="I169" s="972" t="s">
        <v>99</v>
      </c>
      <c r="J169" s="957"/>
      <c r="K169" s="957"/>
      <c r="L169" s="957"/>
      <c r="M169" s="958" t="s">
        <v>100</v>
      </c>
      <c r="N169" s="957"/>
      <c r="O169" s="957"/>
      <c r="P169" s="957"/>
      <c r="Q169" s="959" t="s">
        <v>63</v>
      </c>
      <c r="R169" s="759" t="s">
        <v>78</v>
      </c>
    </row>
    <row r="170" spans="1:20" ht="15.5" x14ac:dyDescent="0.35">
      <c r="A170" s="1537"/>
      <c r="B170" s="1583"/>
      <c r="C170" s="1658"/>
      <c r="D170" s="1658"/>
      <c r="E170" s="1658"/>
      <c r="F170" s="969">
        <f>SUM(First:Last!F170)</f>
        <v>0</v>
      </c>
      <c r="G170" s="970"/>
      <c r="H170" s="970"/>
      <c r="I170" s="969">
        <f>SUM(First:Last!I170)</f>
        <v>0</v>
      </c>
      <c r="J170" s="970"/>
      <c r="K170" s="970"/>
      <c r="L170" s="970"/>
      <c r="M170" s="969">
        <f>SUM(First:Last!M170)</f>
        <v>0</v>
      </c>
      <c r="N170" s="973"/>
      <c r="O170" s="970"/>
      <c r="P170" s="970"/>
      <c r="Q170" s="915">
        <f>SUM(F170:P170)</f>
        <v>0</v>
      </c>
      <c r="R170" s="759" t="s">
        <v>78</v>
      </c>
    </row>
    <row r="171" spans="1:20" x14ac:dyDescent="0.35">
      <c r="A171" s="1537">
        <v>29</v>
      </c>
      <c r="B171" s="1659" t="s">
        <v>152</v>
      </c>
      <c r="C171" s="974"/>
      <c r="D171" s="974"/>
      <c r="E171" s="974"/>
      <c r="F171" s="975" t="s">
        <v>22</v>
      </c>
      <c r="G171" s="976"/>
      <c r="H171" s="977" t="s">
        <v>4</v>
      </c>
      <c r="I171" s="977" t="s">
        <v>5</v>
      </c>
      <c r="J171" s="977" t="s">
        <v>6</v>
      </c>
      <c r="K171" s="977" t="s">
        <v>7</v>
      </c>
      <c r="L171" s="977" t="s">
        <v>8</v>
      </c>
      <c r="M171" s="977" t="s">
        <v>9</v>
      </c>
      <c r="N171" s="978"/>
      <c r="O171" s="977" t="s">
        <v>10</v>
      </c>
      <c r="P171" s="977" t="s">
        <v>11</v>
      </c>
      <c r="Q171" s="979" t="s">
        <v>63</v>
      </c>
      <c r="R171" s="759" t="s">
        <v>78</v>
      </c>
      <c r="S171" s="441" t="s">
        <v>807</v>
      </c>
    </row>
    <row r="172" spans="1:20" ht="15.5" x14ac:dyDescent="0.35">
      <c r="A172" s="1537"/>
      <c r="B172" s="1660"/>
      <c r="C172" s="1662" t="s">
        <v>14</v>
      </c>
      <c r="D172" s="1662"/>
      <c r="E172" s="1662"/>
      <c r="F172" s="969">
        <f>SUM(First:Last!F172)</f>
        <v>0</v>
      </c>
      <c r="G172" s="970"/>
      <c r="H172" s="969">
        <f>SUM(First:Last!H172)</f>
        <v>0</v>
      </c>
      <c r="I172" s="969">
        <f>SUM(First:Last!I172)</f>
        <v>0</v>
      </c>
      <c r="J172" s="969">
        <f>SUM(First:Last!J172)</f>
        <v>0</v>
      </c>
      <c r="K172" s="969">
        <f>SUM(First:Last!K172)</f>
        <v>0</v>
      </c>
      <c r="L172" s="969">
        <f>SUM(First:Last!L172)</f>
        <v>0</v>
      </c>
      <c r="M172" s="969">
        <f>SUM(First:Last!M172)</f>
        <v>0</v>
      </c>
      <c r="N172" s="970"/>
      <c r="O172" s="969">
        <f>SUM(First:Last!O172)</f>
        <v>0</v>
      </c>
      <c r="P172" s="969">
        <f>SUM(First:Last!P172)</f>
        <v>0</v>
      </c>
      <c r="Q172" s="980">
        <f>SUM(F172:P172)</f>
        <v>0</v>
      </c>
      <c r="R172" s="759" t="s">
        <v>78</v>
      </c>
    </row>
    <row r="173" spans="1:20" ht="15.5" x14ac:dyDescent="0.35">
      <c r="A173" s="1537"/>
      <c r="B173" s="1661"/>
      <c r="C173" s="1658" t="s">
        <v>15</v>
      </c>
      <c r="D173" s="1658"/>
      <c r="E173" s="1658"/>
      <c r="F173" s="981">
        <f>SUM(First:Last!F173)</f>
        <v>0</v>
      </c>
      <c r="G173" s="970"/>
      <c r="H173" s="969">
        <f>SUM(First:Last!H173)</f>
        <v>0</v>
      </c>
      <c r="I173" s="969">
        <f>SUM(First:Last!I173)</f>
        <v>0</v>
      </c>
      <c r="J173" s="969">
        <f>SUM(First:Last!J173)</f>
        <v>0</v>
      </c>
      <c r="K173" s="969">
        <f>SUM(First:Last!K173)</f>
        <v>0</v>
      </c>
      <c r="L173" s="969">
        <f>SUM(First:Last!L173)</f>
        <v>0</v>
      </c>
      <c r="M173" s="969">
        <f>SUM(First:Last!M173)</f>
        <v>0</v>
      </c>
      <c r="N173" s="970"/>
      <c r="O173" s="969">
        <f>SUM(First:Last!O173)</f>
        <v>0</v>
      </c>
      <c r="P173" s="969">
        <f>SUM(First:Last!P173)</f>
        <v>0</v>
      </c>
      <c r="Q173" s="982">
        <f>SUM(F173:P173)</f>
        <v>0</v>
      </c>
      <c r="R173" s="759" t="s">
        <v>78</v>
      </c>
      <c r="S173" s="459"/>
    </row>
    <row r="174" spans="1:20" ht="22" x14ac:dyDescent="0.35">
      <c r="A174" s="1537">
        <v>30</v>
      </c>
      <c r="B174" s="1650" t="s">
        <v>144</v>
      </c>
      <c r="C174" s="1650"/>
      <c r="D174" s="1650"/>
      <c r="E174" s="1650"/>
      <c r="F174" s="956" t="s">
        <v>22</v>
      </c>
      <c r="G174" s="983"/>
      <c r="H174" s="984" t="s">
        <v>4</v>
      </c>
      <c r="I174" s="984" t="s">
        <v>5</v>
      </c>
      <c r="J174" s="984" t="s">
        <v>6</v>
      </c>
      <c r="K174" s="984" t="s">
        <v>7</v>
      </c>
      <c r="L174" s="984" t="s">
        <v>8</v>
      </c>
      <c r="M174" s="984" t="s">
        <v>830</v>
      </c>
      <c r="N174" s="985"/>
      <c r="O174" s="986"/>
      <c r="P174" s="986"/>
      <c r="Q174" s="987"/>
      <c r="R174" s="759">
        <v>3</v>
      </c>
      <c r="S174" s="451" t="s">
        <v>413</v>
      </c>
    </row>
    <row r="175" spans="1:20" ht="15.5" x14ac:dyDescent="0.35">
      <c r="A175" s="1537"/>
      <c r="B175" s="1651" t="s">
        <v>796</v>
      </c>
      <c r="C175" s="1651"/>
      <c r="D175" s="1651"/>
      <c r="E175" s="1651"/>
      <c r="F175" s="941" t="e">
        <f>AVERAGE(First:Last!F175)</f>
        <v>#DIV/0!</v>
      </c>
      <c r="G175" s="988"/>
      <c r="H175" s="941" t="e">
        <f>AVERAGE(First:Last!H175)</f>
        <v>#DIV/0!</v>
      </c>
      <c r="I175" s="941" t="e">
        <f>AVERAGE(First:Last!I175)</f>
        <v>#DIV/0!</v>
      </c>
      <c r="J175" s="989"/>
      <c r="K175" s="941" t="e">
        <f>AVERAGE(First:Last!K175)</f>
        <v>#DIV/0!</v>
      </c>
      <c r="L175" s="989"/>
      <c r="M175" s="941" t="e">
        <f>AVERAGE(First:Last!M175)</f>
        <v>#DIV/0!</v>
      </c>
      <c r="N175" s="985"/>
      <c r="O175" s="986"/>
      <c r="P175" s="986"/>
      <c r="Q175" s="987"/>
      <c r="R175" s="759">
        <v>3</v>
      </c>
    </row>
    <row r="176" spans="1:20" ht="15.5" x14ac:dyDescent="0.35">
      <c r="A176" s="1537"/>
      <c r="B176" s="1651" t="s">
        <v>827</v>
      </c>
      <c r="C176" s="1651"/>
      <c r="D176" s="1651"/>
      <c r="E176" s="1651"/>
      <c r="F176" s="988"/>
      <c r="G176" s="988"/>
      <c r="H176" s="941" t="e">
        <f>AVERAGE(First:Last!H176)</f>
        <v>#DIV/0!</v>
      </c>
      <c r="I176" s="941" t="e">
        <f>AVERAGE(First:Last!I176)</f>
        <v>#DIV/0!</v>
      </c>
      <c r="J176" s="941" t="e">
        <f>AVERAGE(First:Last!J176)</f>
        <v>#DIV/0!</v>
      </c>
      <c r="K176" s="941" t="e">
        <f>AVERAGE(First:Last!K176)</f>
        <v>#DIV/0!</v>
      </c>
      <c r="L176" s="941" t="e">
        <f>AVERAGE(First:Last!L176)</f>
        <v>#DIV/0!</v>
      </c>
      <c r="M176" s="941" t="e">
        <f>AVERAGE(First:Last!M176)</f>
        <v>#DIV/0!</v>
      </c>
      <c r="N176" s="985"/>
      <c r="O176" s="986"/>
      <c r="P176" s="986"/>
      <c r="Q176" s="987"/>
      <c r="R176" s="759">
        <v>3</v>
      </c>
    </row>
    <row r="177" spans="1:19" x14ac:dyDescent="0.35">
      <c r="A177" s="1652">
        <v>31</v>
      </c>
      <c r="B177" s="1655" t="s">
        <v>857</v>
      </c>
      <c r="C177" s="1656" t="s">
        <v>828</v>
      </c>
      <c r="D177" s="1656"/>
      <c r="E177" s="1656"/>
      <c r="F177" s="990" t="s">
        <v>7</v>
      </c>
      <c r="G177" s="990" t="s">
        <v>8</v>
      </c>
      <c r="H177" s="990" t="s">
        <v>5</v>
      </c>
      <c r="I177" s="990" t="s">
        <v>6</v>
      </c>
      <c r="J177" s="990" t="s">
        <v>4</v>
      </c>
      <c r="K177" s="990" t="s">
        <v>830</v>
      </c>
      <c r="L177" s="935"/>
      <c r="M177" s="935"/>
      <c r="N177" s="991"/>
      <c r="O177" s="991"/>
      <c r="P177" s="991"/>
      <c r="Q177" s="992"/>
      <c r="R177" s="759">
        <v>3</v>
      </c>
      <c r="S177" s="441" t="s">
        <v>807</v>
      </c>
    </row>
    <row r="178" spans="1:19" ht="15.5" x14ac:dyDescent="0.35">
      <c r="A178" s="1653"/>
      <c r="B178" s="1655"/>
      <c r="C178" s="1656"/>
      <c r="D178" s="1656"/>
      <c r="E178" s="1656"/>
      <c r="F178" s="941">
        <f>AVERAGE(First:Last!F178)</f>
        <v>49.44</v>
      </c>
      <c r="G178" s="941">
        <f>AVERAGE(First:Last!G178)</f>
        <v>45.3</v>
      </c>
      <c r="H178" s="941">
        <f>AVERAGE(First:Last!H178)</f>
        <v>32.49</v>
      </c>
      <c r="I178" s="941">
        <f>AVERAGE(First:Last!I178)</f>
        <v>32.71</v>
      </c>
      <c r="J178" s="941">
        <f>AVERAGE(First:Last!J178)</f>
        <v>41.92</v>
      </c>
      <c r="K178" s="941">
        <f>AVERAGE(First:Last!K178)</f>
        <v>40.369999999999997</v>
      </c>
      <c r="L178" s="993"/>
      <c r="M178" s="993"/>
      <c r="N178" s="994"/>
      <c r="O178" s="994"/>
      <c r="P178" s="995"/>
      <c r="Q178" s="996"/>
      <c r="R178" s="759">
        <v>3</v>
      </c>
    </row>
    <row r="179" spans="1:19" x14ac:dyDescent="0.35">
      <c r="A179" s="1653"/>
      <c r="B179" s="1655"/>
      <c r="C179" s="1657" t="s">
        <v>829</v>
      </c>
      <c r="D179" s="1657"/>
      <c r="E179" s="1657"/>
      <c r="F179" s="990" t="s">
        <v>6</v>
      </c>
      <c r="G179" s="990" t="s">
        <v>831</v>
      </c>
      <c r="H179" s="990" t="s">
        <v>832</v>
      </c>
      <c r="I179" s="990" t="s">
        <v>833</v>
      </c>
      <c r="J179" s="990" t="s">
        <v>5</v>
      </c>
      <c r="K179" s="990" t="s">
        <v>834</v>
      </c>
      <c r="L179" s="990" t="s">
        <v>835</v>
      </c>
      <c r="M179" s="990" t="s">
        <v>830</v>
      </c>
      <c r="N179" s="985"/>
      <c r="O179" s="985"/>
      <c r="P179" s="985"/>
      <c r="Q179" s="987"/>
      <c r="R179" s="759">
        <v>3</v>
      </c>
    </row>
    <row r="180" spans="1:19" ht="15.5" x14ac:dyDescent="0.35">
      <c r="A180" s="1654"/>
      <c r="B180" s="1655"/>
      <c r="C180" s="1657"/>
      <c r="D180" s="1657"/>
      <c r="E180" s="1657"/>
      <c r="F180" s="941">
        <f>AVERAGE(First:Last!F180)</f>
        <v>36.33</v>
      </c>
      <c r="G180" s="941">
        <f>AVERAGE(First:Last!G180)</f>
        <v>48.49</v>
      </c>
      <c r="H180" s="941">
        <f>AVERAGE(First:Last!H180)</f>
        <v>37.65</v>
      </c>
      <c r="I180" s="941">
        <f>AVERAGE(First:Last!I180)</f>
        <v>39.93</v>
      </c>
      <c r="J180" s="941">
        <f>AVERAGE(First:Last!J180)</f>
        <v>35.68</v>
      </c>
      <c r="K180" s="941">
        <f>AVERAGE(First:Last!K180)</f>
        <v>44.94</v>
      </c>
      <c r="L180" s="941">
        <f>AVERAGE(First:Last!L180)</f>
        <v>42.81</v>
      </c>
      <c r="M180" s="941">
        <f>AVERAGE(First:Last!M180)</f>
        <v>41.16</v>
      </c>
      <c r="N180" s="985"/>
      <c r="O180" s="985"/>
      <c r="P180" s="985"/>
      <c r="Q180" s="997"/>
      <c r="R180" s="759">
        <v>3</v>
      </c>
    </row>
    <row r="181" spans="1:19" x14ac:dyDescent="0.35">
      <c r="A181" s="900">
        <v>32</v>
      </c>
      <c r="B181" s="1604" t="s">
        <v>160</v>
      </c>
      <c r="C181" s="1604"/>
      <c r="D181" s="1604"/>
      <c r="E181" s="1604"/>
      <c r="F181" s="901">
        <f>SUM(First:Last!F181)</f>
        <v>0</v>
      </c>
      <c r="G181" s="998"/>
      <c r="H181" s="998"/>
      <c r="I181" s="998"/>
      <c r="J181" s="998"/>
      <c r="K181" s="998"/>
      <c r="L181" s="998"/>
      <c r="M181" s="998"/>
      <c r="N181" s="998"/>
      <c r="O181" s="998"/>
      <c r="P181" s="998"/>
      <c r="Q181" s="999"/>
      <c r="R181" s="759" t="s">
        <v>78</v>
      </c>
      <c r="S181" s="441" t="s">
        <v>807</v>
      </c>
    </row>
    <row r="182" spans="1:19" x14ac:dyDescent="0.35">
      <c r="A182" s="1537">
        <v>33</v>
      </c>
      <c r="B182" s="1554" t="s">
        <v>56</v>
      </c>
      <c r="C182" s="1523" t="s">
        <v>24</v>
      </c>
      <c r="D182" s="1523"/>
      <c r="E182" s="1523"/>
      <c r="F182" s="901">
        <f>SUM(First:Last!F182)</f>
        <v>0</v>
      </c>
      <c r="G182" s="998"/>
      <c r="H182" s="998"/>
      <c r="I182" s="998"/>
      <c r="J182" s="1645"/>
      <c r="K182" s="1645"/>
      <c r="L182" s="1645"/>
      <c r="M182" s="1645"/>
      <c r="N182" s="1645"/>
      <c r="O182" s="1645"/>
      <c r="P182" s="1645"/>
      <c r="Q182" s="1646"/>
      <c r="R182" s="759">
        <v>3</v>
      </c>
      <c r="S182" s="441" t="s">
        <v>807</v>
      </c>
    </row>
    <row r="183" spans="1:19" x14ac:dyDescent="0.35">
      <c r="A183" s="1537"/>
      <c r="B183" s="1554"/>
      <c r="C183" s="1523" t="s">
        <v>12</v>
      </c>
      <c r="D183" s="1523"/>
      <c r="E183" s="1523"/>
      <c r="F183" s="901">
        <f>SUM(First:Last!F183)</f>
        <v>0</v>
      </c>
      <c r="G183" s="998"/>
      <c r="H183" s="998"/>
      <c r="I183" s="998"/>
      <c r="J183" s="1645"/>
      <c r="K183" s="1645"/>
      <c r="L183" s="1645"/>
      <c r="M183" s="1645"/>
      <c r="N183" s="1645"/>
      <c r="O183" s="1645"/>
      <c r="P183" s="1645"/>
      <c r="Q183" s="1646"/>
      <c r="R183" s="759">
        <v>3</v>
      </c>
    </row>
    <row r="184" spans="1:19" ht="15.5" x14ac:dyDescent="0.35">
      <c r="A184" s="1537"/>
      <c r="B184" s="1554"/>
      <c r="C184" s="1647" t="s">
        <v>63</v>
      </c>
      <c r="D184" s="1647"/>
      <c r="E184" s="1647"/>
      <c r="F184" s="1000">
        <f>SUM(F182:F183)</f>
        <v>0</v>
      </c>
      <c r="G184" s="998"/>
      <c r="H184" s="998"/>
      <c r="I184" s="998"/>
      <c r="J184" s="1648"/>
      <c r="K184" s="1648"/>
      <c r="L184" s="1648"/>
      <c r="M184" s="1648"/>
      <c r="N184" s="1648"/>
      <c r="O184" s="1648"/>
      <c r="P184" s="1648"/>
      <c r="Q184" s="1649"/>
      <c r="R184" s="759">
        <v>3</v>
      </c>
    </row>
    <row r="185" spans="1:19" x14ac:dyDescent="0.35">
      <c r="A185" s="1537">
        <v>34</v>
      </c>
      <c r="B185" s="1604" t="s">
        <v>134</v>
      </c>
      <c r="C185" s="1523" t="s">
        <v>24</v>
      </c>
      <c r="D185" s="1523"/>
      <c r="E185" s="1523"/>
      <c r="F185" s="901">
        <f>SUM(First:Last!F185)</f>
        <v>0</v>
      </c>
      <c r="G185" s="998"/>
      <c r="H185" s="998"/>
      <c r="I185" s="998"/>
      <c r="J185" s="1645"/>
      <c r="K185" s="1645"/>
      <c r="L185" s="1645"/>
      <c r="M185" s="1645"/>
      <c r="N185" s="1645"/>
      <c r="O185" s="1645"/>
      <c r="P185" s="1645"/>
      <c r="Q185" s="1646"/>
      <c r="R185" s="759">
        <v>3</v>
      </c>
      <c r="S185" s="441" t="s">
        <v>807</v>
      </c>
    </row>
    <row r="186" spans="1:19" x14ac:dyDescent="0.35">
      <c r="A186" s="1537"/>
      <c r="B186" s="1604"/>
      <c r="C186" s="1523" t="s">
        <v>12</v>
      </c>
      <c r="D186" s="1523"/>
      <c r="E186" s="1523"/>
      <c r="F186" s="901">
        <f>SUM(First:Last!F186)</f>
        <v>0</v>
      </c>
      <c r="G186" s="998"/>
      <c r="H186" s="998"/>
      <c r="I186" s="998"/>
      <c r="J186" s="1645"/>
      <c r="K186" s="1645"/>
      <c r="L186" s="1645"/>
      <c r="M186" s="1645"/>
      <c r="N186" s="1645"/>
      <c r="O186" s="1645"/>
      <c r="P186" s="1645"/>
      <c r="Q186" s="1646"/>
      <c r="R186" s="759">
        <v>3</v>
      </c>
    </row>
    <row r="187" spans="1:19" ht="15.5" x14ac:dyDescent="0.35">
      <c r="A187" s="1537"/>
      <c r="B187" s="1604"/>
      <c r="C187" s="1647" t="s">
        <v>63</v>
      </c>
      <c r="D187" s="1647"/>
      <c r="E187" s="1647"/>
      <c r="F187" s="1000">
        <f>SUM(F185:F186)</f>
        <v>0</v>
      </c>
      <c r="G187" s="998"/>
      <c r="H187" s="998"/>
      <c r="I187" s="998"/>
      <c r="J187" s="1648"/>
      <c r="K187" s="1648"/>
      <c r="L187" s="1648"/>
      <c r="M187" s="1648"/>
      <c r="N187" s="1648"/>
      <c r="O187" s="1648"/>
      <c r="P187" s="1648"/>
      <c r="Q187" s="1649"/>
      <c r="R187" s="759">
        <v>3</v>
      </c>
    </row>
    <row r="188" spans="1:19" ht="17.5" x14ac:dyDescent="0.35">
      <c r="A188" s="1537">
        <v>35</v>
      </c>
      <c r="B188" s="1579" t="s">
        <v>222</v>
      </c>
      <c r="C188" s="1629"/>
      <c r="D188" s="1629"/>
      <c r="E188" s="1580"/>
      <c r="F188" s="1641" t="s">
        <v>14</v>
      </c>
      <c r="G188" s="1642"/>
      <c r="H188" s="1642"/>
      <c r="I188" s="1642"/>
      <c r="J188" s="1642"/>
      <c r="K188" s="1642"/>
      <c r="L188" s="1642"/>
      <c r="M188" s="1641" t="s">
        <v>150</v>
      </c>
      <c r="N188" s="1641"/>
      <c r="O188" s="1641"/>
      <c r="P188" s="1641"/>
      <c r="Q188" s="1643" t="s">
        <v>86</v>
      </c>
      <c r="R188" s="759" t="s">
        <v>750</v>
      </c>
      <c r="S188" s="441" t="s">
        <v>807</v>
      </c>
    </row>
    <row r="189" spans="1:19" ht="17.5" x14ac:dyDescent="0.35">
      <c r="A189" s="1537"/>
      <c r="B189" s="1583"/>
      <c r="C189" s="1631"/>
      <c r="D189" s="1631"/>
      <c r="E189" s="1584"/>
      <c r="F189" s="947" t="s">
        <v>149</v>
      </c>
      <c r="G189" s="947" t="s">
        <v>87</v>
      </c>
      <c r="H189" s="947" t="s">
        <v>88</v>
      </c>
      <c r="I189" s="947" t="s">
        <v>89</v>
      </c>
      <c r="J189" s="947" t="s">
        <v>90</v>
      </c>
      <c r="K189" s="947" t="s">
        <v>91</v>
      </c>
      <c r="L189" s="947" t="s">
        <v>92</v>
      </c>
      <c r="M189" s="947" t="s">
        <v>93</v>
      </c>
      <c r="N189" s="947" t="s">
        <v>94</v>
      </c>
      <c r="O189" s="947" t="s">
        <v>95</v>
      </c>
      <c r="P189" s="947" t="s">
        <v>96</v>
      </c>
      <c r="Q189" s="1644"/>
      <c r="R189" s="759" t="str">
        <f>$R$188</f>
        <v>1 &amp; 3</v>
      </c>
    </row>
    <row r="190" spans="1:19" ht="15.5" x14ac:dyDescent="0.35">
      <c r="A190" s="1537"/>
      <c r="B190" s="1638" t="s">
        <v>4</v>
      </c>
      <c r="C190" s="1639" t="s">
        <v>223</v>
      </c>
      <c r="D190" s="1639"/>
      <c r="E190" s="1001" t="s">
        <v>24</v>
      </c>
      <c r="F190" s="969">
        <f>SUM(First:Last!F190)</f>
        <v>0</v>
      </c>
      <c r="G190" s="969">
        <f>SUM(First:Last!G190)</f>
        <v>0</v>
      </c>
      <c r="H190" s="969">
        <f>SUM(First:Last!H190)</f>
        <v>0</v>
      </c>
      <c r="I190" s="969">
        <f>SUM(First:Last!I190)</f>
        <v>0</v>
      </c>
      <c r="J190" s="969">
        <f>SUM(First:Last!J190)</f>
        <v>0</v>
      </c>
      <c r="K190" s="969">
        <f>SUM(First:Last!K190)</f>
        <v>0</v>
      </c>
      <c r="L190" s="969">
        <f>SUM(First:Last!L190)</f>
        <v>0</v>
      </c>
      <c r="M190" s="969">
        <f>SUM(First:Last!M190)</f>
        <v>0</v>
      </c>
      <c r="N190" s="969">
        <f>SUM(First:Last!N190)</f>
        <v>0</v>
      </c>
      <c r="O190" s="969">
        <f>SUM(First:Last!O190)</f>
        <v>0</v>
      </c>
      <c r="P190" s="969">
        <f>SUM(First:Last!P190)</f>
        <v>0</v>
      </c>
      <c r="Q190" s="1000">
        <f>SUM(F190:P190)</f>
        <v>0</v>
      </c>
      <c r="R190" s="759" t="str">
        <f t="shared" ref="R190:R216" si="30">$R$188</f>
        <v>1 &amp; 3</v>
      </c>
    </row>
    <row r="191" spans="1:19" ht="15.5" x14ac:dyDescent="0.35">
      <c r="A191" s="1537"/>
      <c r="B191" s="1638"/>
      <c r="C191" s="1639"/>
      <c r="D191" s="1639"/>
      <c r="E191" s="1001" t="s">
        <v>12</v>
      </c>
      <c r="F191" s="969">
        <f>SUM(First:Last!F191)</f>
        <v>0</v>
      </c>
      <c r="G191" s="969">
        <f>SUM(First:Last!G191)</f>
        <v>0</v>
      </c>
      <c r="H191" s="969">
        <f>SUM(First:Last!H191)</f>
        <v>0</v>
      </c>
      <c r="I191" s="969">
        <f>SUM(First:Last!I191)</f>
        <v>0</v>
      </c>
      <c r="J191" s="969">
        <f>SUM(First:Last!J191)</f>
        <v>0</v>
      </c>
      <c r="K191" s="969">
        <f>SUM(First:Last!K191)</f>
        <v>0</v>
      </c>
      <c r="L191" s="969">
        <f>SUM(First:Last!L191)</f>
        <v>0</v>
      </c>
      <c r="M191" s="969">
        <f>SUM(First:Last!M191)</f>
        <v>0</v>
      </c>
      <c r="N191" s="969">
        <f>SUM(First:Last!N191)</f>
        <v>0</v>
      </c>
      <c r="O191" s="969">
        <f>SUM(First:Last!O191)</f>
        <v>0</v>
      </c>
      <c r="P191" s="969">
        <f>SUM(First:Last!P191)</f>
        <v>0</v>
      </c>
      <c r="Q191" s="1000">
        <f t="shared" ref="Q191:Q217" si="31">SUM(F191:P191)</f>
        <v>0</v>
      </c>
      <c r="R191" s="759" t="str">
        <f t="shared" si="30"/>
        <v>1 &amp; 3</v>
      </c>
    </row>
    <row r="192" spans="1:19" ht="15.5" x14ac:dyDescent="0.35">
      <c r="A192" s="1537"/>
      <c r="B192" s="1638"/>
      <c r="C192" s="1639"/>
      <c r="D192" s="1639"/>
      <c r="E192" s="1002" t="s">
        <v>63</v>
      </c>
      <c r="F192" s="920">
        <f t="shared" ref="F192:P192" si="32">SUM(F190:F191)</f>
        <v>0</v>
      </c>
      <c r="G192" s="920">
        <f t="shared" si="32"/>
        <v>0</v>
      </c>
      <c r="H192" s="920">
        <f t="shared" si="32"/>
        <v>0</v>
      </c>
      <c r="I192" s="920">
        <f t="shared" si="32"/>
        <v>0</v>
      </c>
      <c r="J192" s="920">
        <f>SUM(J190:J191)</f>
        <v>0</v>
      </c>
      <c r="K192" s="920">
        <f t="shared" si="32"/>
        <v>0</v>
      </c>
      <c r="L192" s="920">
        <f t="shared" si="32"/>
        <v>0</v>
      </c>
      <c r="M192" s="920">
        <f t="shared" si="32"/>
        <v>0</v>
      </c>
      <c r="N192" s="920">
        <f t="shared" si="32"/>
        <v>0</v>
      </c>
      <c r="O192" s="920">
        <f t="shared" si="32"/>
        <v>0</v>
      </c>
      <c r="P192" s="920">
        <f t="shared" si="32"/>
        <v>0</v>
      </c>
      <c r="Q192" s="1000">
        <f t="shared" si="31"/>
        <v>0</v>
      </c>
      <c r="R192" s="759" t="str">
        <f t="shared" si="30"/>
        <v>1 &amp; 3</v>
      </c>
    </row>
    <row r="193" spans="1:19" ht="15.5" x14ac:dyDescent="0.35">
      <c r="A193" s="1537"/>
      <c r="B193" s="1638"/>
      <c r="C193" s="1640" t="s">
        <v>224</v>
      </c>
      <c r="D193" s="1640"/>
      <c r="E193" s="1001" t="s">
        <v>24</v>
      </c>
      <c r="F193" s="969">
        <f>SUM(First:Last!F193)</f>
        <v>0</v>
      </c>
      <c r="G193" s="969">
        <f>SUM(First:Last!G193)</f>
        <v>0</v>
      </c>
      <c r="H193" s="969">
        <f>SUM(First:Last!H193)</f>
        <v>0</v>
      </c>
      <c r="I193" s="969">
        <f>SUM(First:Last!I193)</f>
        <v>0</v>
      </c>
      <c r="J193" s="969">
        <f>SUM(First:Last!J193)</f>
        <v>0</v>
      </c>
      <c r="K193" s="969">
        <f>SUM(First:Last!K193)</f>
        <v>0</v>
      </c>
      <c r="L193" s="969">
        <f>SUM(First:Last!L193)</f>
        <v>0</v>
      </c>
      <c r="M193" s="969">
        <f>SUM(First:Last!M193)</f>
        <v>0</v>
      </c>
      <c r="N193" s="969">
        <f>SUM(First:Last!N193)</f>
        <v>0</v>
      </c>
      <c r="O193" s="969">
        <f>SUM(First:Last!O193)</f>
        <v>0</v>
      </c>
      <c r="P193" s="969">
        <f>SUM(First:Last!P193)</f>
        <v>0</v>
      </c>
      <c r="Q193" s="1000">
        <f t="shared" si="31"/>
        <v>0</v>
      </c>
      <c r="R193" s="759" t="str">
        <f t="shared" si="30"/>
        <v>1 &amp; 3</v>
      </c>
    </row>
    <row r="194" spans="1:19" ht="15.5" x14ac:dyDescent="0.35">
      <c r="A194" s="1537"/>
      <c r="B194" s="1638"/>
      <c r="C194" s="1640"/>
      <c r="D194" s="1640"/>
      <c r="E194" s="1001" t="s">
        <v>12</v>
      </c>
      <c r="F194" s="969">
        <f>SUM(First:Last!F194)</f>
        <v>0</v>
      </c>
      <c r="G194" s="969">
        <f>SUM(First:Last!G194)</f>
        <v>0</v>
      </c>
      <c r="H194" s="969">
        <f>SUM(First:Last!H194)</f>
        <v>0</v>
      </c>
      <c r="I194" s="969">
        <f>SUM(First:Last!I194)</f>
        <v>0</v>
      </c>
      <c r="J194" s="969">
        <f>SUM(First:Last!J194)</f>
        <v>0</v>
      </c>
      <c r="K194" s="969">
        <f>SUM(First:Last!K194)</f>
        <v>0</v>
      </c>
      <c r="L194" s="969">
        <f>SUM(First:Last!L194)</f>
        <v>0</v>
      </c>
      <c r="M194" s="969">
        <f>SUM(First:Last!M194)</f>
        <v>0</v>
      </c>
      <c r="N194" s="969">
        <f>SUM(First:Last!N194)</f>
        <v>0</v>
      </c>
      <c r="O194" s="969">
        <f>SUM(First:Last!O194)</f>
        <v>0</v>
      </c>
      <c r="P194" s="969">
        <f>SUM(First:Last!P194)</f>
        <v>0</v>
      </c>
      <c r="Q194" s="1000">
        <f t="shared" si="31"/>
        <v>0</v>
      </c>
      <c r="R194" s="759" t="str">
        <f t="shared" si="30"/>
        <v>1 &amp; 3</v>
      </c>
    </row>
    <row r="195" spans="1:19" ht="15.5" x14ac:dyDescent="0.35">
      <c r="A195" s="1537"/>
      <c r="B195" s="1638"/>
      <c r="C195" s="1640"/>
      <c r="D195" s="1640"/>
      <c r="E195" s="1002" t="s">
        <v>63</v>
      </c>
      <c r="F195" s="920">
        <f t="shared" ref="F195:P195" si="33">SUM(F193:F194)</f>
        <v>0</v>
      </c>
      <c r="G195" s="920">
        <f t="shared" si="33"/>
        <v>0</v>
      </c>
      <c r="H195" s="920">
        <f t="shared" si="33"/>
        <v>0</v>
      </c>
      <c r="I195" s="920">
        <f t="shared" si="33"/>
        <v>0</v>
      </c>
      <c r="J195" s="920">
        <f t="shared" si="33"/>
        <v>0</v>
      </c>
      <c r="K195" s="920">
        <f t="shared" si="33"/>
        <v>0</v>
      </c>
      <c r="L195" s="920">
        <f t="shared" si="33"/>
        <v>0</v>
      </c>
      <c r="M195" s="920">
        <f t="shared" si="33"/>
        <v>0</v>
      </c>
      <c r="N195" s="920">
        <f t="shared" si="33"/>
        <v>0</v>
      </c>
      <c r="O195" s="920">
        <f t="shared" si="33"/>
        <v>0</v>
      </c>
      <c r="P195" s="920">
        <f t="shared" si="33"/>
        <v>0</v>
      </c>
      <c r="Q195" s="1000">
        <f t="shared" si="31"/>
        <v>0</v>
      </c>
      <c r="R195" s="759" t="str">
        <f t="shared" si="30"/>
        <v>1 &amp; 3</v>
      </c>
    </row>
    <row r="196" spans="1:19" ht="15.5" x14ac:dyDescent="0.35">
      <c r="A196" s="1537"/>
      <c r="B196" s="1638"/>
      <c r="C196" s="1639" t="s">
        <v>309</v>
      </c>
      <c r="D196" s="1639"/>
      <c r="E196" s="1001" t="s">
        <v>24</v>
      </c>
      <c r="F196" s="969">
        <f>SUM(First:Last!F196)</f>
        <v>0</v>
      </c>
      <c r="G196" s="969">
        <f>SUM(First:Last!G196)</f>
        <v>0</v>
      </c>
      <c r="H196" s="969">
        <f>SUM(First:Last!H196)</f>
        <v>0</v>
      </c>
      <c r="I196" s="969">
        <f>SUM(First:Last!I196)</f>
        <v>0</v>
      </c>
      <c r="J196" s="969">
        <f>SUM(First:Last!J196)</f>
        <v>0</v>
      </c>
      <c r="K196" s="969">
        <f>SUM(First:Last!K196)</f>
        <v>0</v>
      </c>
      <c r="L196" s="969">
        <f>SUM(First:Last!L196)</f>
        <v>0</v>
      </c>
      <c r="M196" s="969">
        <f>SUM(First:Last!M196)</f>
        <v>0</v>
      </c>
      <c r="N196" s="969">
        <f>SUM(First:Last!N196)</f>
        <v>0</v>
      </c>
      <c r="O196" s="969">
        <f>SUM(First:Last!O196)</f>
        <v>0</v>
      </c>
      <c r="P196" s="969">
        <f>SUM(First:Last!P196)</f>
        <v>0</v>
      </c>
      <c r="Q196" s="1000">
        <f t="shared" si="31"/>
        <v>0</v>
      </c>
      <c r="R196" s="759" t="str">
        <f t="shared" si="30"/>
        <v>1 &amp; 3</v>
      </c>
    </row>
    <row r="197" spans="1:19" ht="15.5" x14ac:dyDescent="0.35">
      <c r="A197" s="1537"/>
      <c r="B197" s="1638"/>
      <c r="C197" s="1639"/>
      <c r="D197" s="1639"/>
      <c r="E197" s="1001" t="s">
        <v>12</v>
      </c>
      <c r="F197" s="969">
        <f>SUM(First:Last!F197)</f>
        <v>0</v>
      </c>
      <c r="G197" s="969">
        <f>SUM(First:Last!G197)</f>
        <v>0</v>
      </c>
      <c r="H197" s="969">
        <f>SUM(First:Last!H197)</f>
        <v>0</v>
      </c>
      <c r="I197" s="969">
        <f>SUM(First:Last!I197)</f>
        <v>0</v>
      </c>
      <c r="J197" s="969">
        <f>SUM(First:Last!J197)</f>
        <v>0</v>
      </c>
      <c r="K197" s="969">
        <f>SUM(First:Last!K197)</f>
        <v>0</v>
      </c>
      <c r="L197" s="969">
        <f>SUM(First:Last!L197)</f>
        <v>0</v>
      </c>
      <c r="M197" s="969">
        <f>SUM(First:Last!M197)</f>
        <v>0</v>
      </c>
      <c r="N197" s="969">
        <f>SUM(First:Last!N197)</f>
        <v>0</v>
      </c>
      <c r="O197" s="969">
        <f>SUM(First:Last!O197)</f>
        <v>0</v>
      </c>
      <c r="P197" s="969">
        <f>SUM(First:Last!P197)</f>
        <v>0</v>
      </c>
      <c r="Q197" s="1000">
        <f t="shared" si="31"/>
        <v>0</v>
      </c>
      <c r="R197" s="759" t="str">
        <f t="shared" si="30"/>
        <v>1 &amp; 3</v>
      </c>
    </row>
    <row r="198" spans="1:19" ht="15.5" x14ac:dyDescent="0.35">
      <c r="A198" s="1537"/>
      <c r="B198" s="1638"/>
      <c r="C198" s="1639"/>
      <c r="D198" s="1639"/>
      <c r="E198" s="1002" t="s">
        <v>63</v>
      </c>
      <c r="F198" s="920">
        <f t="shared" ref="F198:P198" si="34">SUM(F196:F197)</f>
        <v>0</v>
      </c>
      <c r="G198" s="920">
        <f t="shared" si="34"/>
        <v>0</v>
      </c>
      <c r="H198" s="920">
        <f t="shared" si="34"/>
        <v>0</v>
      </c>
      <c r="I198" s="920">
        <f t="shared" si="34"/>
        <v>0</v>
      </c>
      <c r="J198" s="920">
        <f t="shared" si="34"/>
        <v>0</v>
      </c>
      <c r="K198" s="920">
        <f t="shared" si="34"/>
        <v>0</v>
      </c>
      <c r="L198" s="920">
        <f t="shared" si="34"/>
        <v>0</v>
      </c>
      <c r="M198" s="920">
        <f t="shared" si="34"/>
        <v>0</v>
      </c>
      <c r="N198" s="920">
        <f t="shared" si="34"/>
        <v>0</v>
      </c>
      <c r="O198" s="920">
        <f t="shared" si="34"/>
        <v>0</v>
      </c>
      <c r="P198" s="920">
        <f t="shared" si="34"/>
        <v>0</v>
      </c>
      <c r="Q198" s="1000">
        <f t="shared" si="31"/>
        <v>0</v>
      </c>
      <c r="R198" s="759" t="str">
        <f t="shared" si="30"/>
        <v>1 &amp; 3</v>
      </c>
    </row>
    <row r="199" spans="1:19" ht="15.5" x14ac:dyDescent="0.35">
      <c r="A199" s="1537"/>
      <c r="B199" s="1638"/>
      <c r="C199" s="1639" t="s">
        <v>225</v>
      </c>
      <c r="D199" s="1639"/>
      <c r="E199" s="1001" t="s">
        <v>24</v>
      </c>
      <c r="F199" s="969">
        <f>SUM(First:Last!F199)</f>
        <v>0</v>
      </c>
      <c r="G199" s="969">
        <f>SUM(First:Last!G199)</f>
        <v>0</v>
      </c>
      <c r="H199" s="969">
        <f>SUM(First:Last!H199)</f>
        <v>0</v>
      </c>
      <c r="I199" s="969">
        <f>SUM(First:Last!I199)</f>
        <v>0</v>
      </c>
      <c r="J199" s="969">
        <f>SUM(First:Last!J199)</f>
        <v>0</v>
      </c>
      <c r="K199" s="969">
        <f>SUM(First:Last!K199)</f>
        <v>0</v>
      </c>
      <c r="L199" s="969">
        <f>SUM(First:Last!L199)</f>
        <v>0</v>
      </c>
      <c r="M199" s="969">
        <f>SUM(First:Last!M199)</f>
        <v>0</v>
      </c>
      <c r="N199" s="969">
        <f>SUM(First:Last!N199)</f>
        <v>0</v>
      </c>
      <c r="O199" s="969">
        <f>SUM(First:Last!O199)</f>
        <v>0</v>
      </c>
      <c r="P199" s="969">
        <f>SUM(First:Last!P199)</f>
        <v>0</v>
      </c>
      <c r="Q199" s="1000">
        <f t="shared" si="31"/>
        <v>0</v>
      </c>
      <c r="R199" s="759" t="str">
        <f t="shared" si="30"/>
        <v>1 &amp; 3</v>
      </c>
    </row>
    <row r="200" spans="1:19" ht="15.5" x14ac:dyDescent="0.35">
      <c r="A200" s="1537"/>
      <c r="B200" s="1638"/>
      <c r="C200" s="1639"/>
      <c r="D200" s="1639"/>
      <c r="E200" s="1001" t="s">
        <v>12</v>
      </c>
      <c r="F200" s="969">
        <f>SUM(First:Last!F200)</f>
        <v>0</v>
      </c>
      <c r="G200" s="969">
        <f>SUM(First:Last!G200)</f>
        <v>0</v>
      </c>
      <c r="H200" s="969">
        <f>SUM(First:Last!H200)</f>
        <v>0</v>
      </c>
      <c r="I200" s="969">
        <f>SUM(First:Last!I200)</f>
        <v>0</v>
      </c>
      <c r="J200" s="969">
        <f>SUM(First:Last!J200)</f>
        <v>0</v>
      </c>
      <c r="K200" s="969">
        <f>SUM(First:Last!K200)</f>
        <v>0</v>
      </c>
      <c r="L200" s="969">
        <f>SUM(First:Last!L200)</f>
        <v>0</v>
      </c>
      <c r="M200" s="969">
        <f>SUM(First:Last!M200)</f>
        <v>0</v>
      </c>
      <c r="N200" s="969">
        <f>SUM(First:Last!N200)</f>
        <v>0</v>
      </c>
      <c r="O200" s="969">
        <f>SUM(First:Last!O200)</f>
        <v>0</v>
      </c>
      <c r="P200" s="969">
        <f>SUM(First:Last!P200)</f>
        <v>0</v>
      </c>
      <c r="Q200" s="1000">
        <f t="shared" si="31"/>
        <v>0</v>
      </c>
      <c r="R200" s="759" t="str">
        <f t="shared" si="30"/>
        <v>1 &amp; 3</v>
      </c>
    </row>
    <row r="201" spans="1:19" ht="15.5" x14ac:dyDescent="0.35">
      <c r="A201" s="1537"/>
      <c r="B201" s="1638"/>
      <c r="C201" s="1639"/>
      <c r="D201" s="1639"/>
      <c r="E201" s="1002" t="s">
        <v>63</v>
      </c>
      <c r="F201" s="920">
        <f t="shared" ref="F201:P201" si="35">SUM(F199:F200)</f>
        <v>0</v>
      </c>
      <c r="G201" s="920">
        <f t="shared" si="35"/>
        <v>0</v>
      </c>
      <c r="H201" s="920">
        <f t="shared" si="35"/>
        <v>0</v>
      </c>
      <c r="I201" s="920">
        <f t="shared" si="35"/>
        <v>0</v>
      </c>
      <c r="J201" s="920">
        <f t="shared" si="35"/>
        <v>0</v>
      </c>
      <c r="K201" s="920">
        <f t="shared" si="35"/>
        <v>0</v>
      </c>
      <c r="L201" s="920">
        <f t="shared" si="35"/>
        <v>0</v>
      </c>
      <c r="M201" s="920">
        <f t="shared" si="35"/>
        <v>0</v>
      </c>
      <c r="N201" s="920">
        <f t="shared" si="35"/>
        <v>0</v>
      </c>
      <c r="O201" s="920">
        <f t="shared" si="35"/>
        <v>0</v>
      </c>
      <c r="P201" s="920">
        <f t="shared" si="35"/>
        <v>0</v>
      </c>
      <c r="Q201" s="1000">
        <f t="shared" si="31"/>
        <v>0</v>
      </c>
      <c r="R201" s="759" t="str">
        <f t="shared" si="30"/>
        <v>1 &amp; 3</v>
      </c>
    </row>
    <row r="202" spans="1:19" ht="17.5" x14ac:dyDescent="0.35">
      <c r="A202" s="1537">
        <v>36</v>
      </c>
      <c r="B202" s="1604" t="s">
        <v>222</v>
      </c>
      <c r="C202" s="1604"/>
      <c r="D202" s="1604"/>
      <c r="E202" s="1003"/>
      <c r="F202" s="947" t="s">
        <v>149</v>
      </c>
      <c r="G202" s="947" t="s">
        <v>87</v>
      </c>
      <c r="H202" s="947" t="s">
        <v>88</v>
      </c>
      <c r="I202" s="947" t="s">
        <v>89</v>
      </c>
      <c r="J202" s="947" t="s">
        <v>90</v>
      </c>
      <c r="K202" s="947" t="s">
        <v>91</v>
      </c>
      <c r="L202" s="947" t="s">
        <v>92</v>
      </c>
      <c r="M202" s="947" t="s">
        <v>93</v>
      </c>
      <c r="N202" s="947" t="s">
        <v>94</v>
      </c>
      <c r="O202" s="947" t="s">
        <v>95</v>
      </c>
      <c r="P202" s="947" t="s">
        <v>96</v>
      </c>
      <c r="Q202" s="1004" t="s">
        <v>86</v>
      </c>
      <c r="R202" s="759" t="str">
        <f t="shared" si="30"/>
        <v>1 &amp; 3</v>
      </c>
      <c r="S202" s="441" t="s">
        <v>807</v>
      </c>
    </row>
    <row r="203" spans="1:19" ht="15.5" x14ac:dyDescent="0.35">
      <c r="A203" s="1537"/>
      <c r="B203" s="1638" t="s">
        <v>7</v>
      </c>
      <c r="C203" s="1639" t="s">
        <v>223</v>
      </c>
      <c r="D203" s="1639"/>
      <c r="E203" s="1001" t="s">
        <v>24</v>
      </c>
      <c r="F203" s="969">
        <f>SUM(First:Last!F203)</f>
        <v>0</v>
      </c>
      <c r="G203" s="969">
        <f>SUM(First:Last!G203)</f>
        <v>0</v>
      </c>
      <c r="H203" s="969">
        <f>SUM(First:Last!H203)</f>
        <v>0</v>
      </c>
      <c r="I203" s="969">
        <f>SUM(First:Last!I203)</f>
        <v>0</v>
      </c>
      <c r="J203" s="969">
        <f>SUM(First:Last!J203)</f>
        <v>0</v>
      </c>
      <c r="K203" s="969">
        <f>SUM(First:Last!K203)</f>
        <v>0</v>
      </c>
      <c r="L203" s="969">
        <f>SUM(First:Last!L203)</f>
        <v>0</v>
      </c>
      <c r="M203" s="969">
        <f>SUM(First:Last!M203)</f>
        <v>0</v>
      </c>
      <c r="N203" s="969">
        <f>SUM(First:Last!N203)</f>
        <v>0</v>
      </c>
      <c r="O203" s="969">
        <f>SUM(First:Last!O203)</f>
        <v>0</v>
      </c>
      <c r="P203" s="969">
        <f>SUM(First:Last!P203)</f>
        <v>0</v>
      </c>
      <c r="Q203" s="1000">
        <f t="shared" si="31"/>
        <v>0</v>
      </c>
      <c r="R203" s="759" t="str">
        <f t="shared" si="30"/>
        <v>1 &amp; 3</v>
      </c>
    </row>
    <row r="204" spans="1:19" ht="15.5" x14ac:dyDescent="0.35">
      <c r="A204" s="1537"/>
      <c r="B204" s="1638"/>
      <c r="C204" s="1639"/>
      <c r="D204" s="1639"/>
      <c r="E204" s="1001" t="s">
        <v>12</v>
      </c>
      <c r="F204" s="969">
        <f>SUM(First:Last!F204)</f>
        <v>0</v>
      </c>
      <c r="G204" s="969">
        <f>SUM(First:Last!G204)</f>
        <v>0</v>
      </c>
      <c r="H204" s="969">
        <f>SUM(First:Last!H204)</f>
        <v>0</v>
      </c>
      <c r="I204" s="969">
        <f>SUM(First:Last!I204)</f>
        <v>0</v>
      </c>
      <c r="J204" s="969">
        <f>SUM(First:Last!J204)</f>
        <v>0</v>
      </c>
      <c r="K204" s="969">
        <f>SUM(First:Last!K204)</f>
        <v>0</v>
      </c>
      <c r="L204" s="969">
        <f>SUM(First:Last!L204)</f>
        <v>0</v>
      </c>
      <c r="M204" s="969">
        <f>SUM(First:Last!M204)</f>
        <v>0</v>
      </c>
      <c r="N204" s="969">
        <f>SUM(First:Last!N204)</f>
        <v>0</v>
      </c>
      <c r="O204" s="969">
        <f>SUM(First:Last!O204)</f>
        <v>0</v>
      </c>
      <c r="P204" s="969">
        <f>SUM(First:Last!P204)</f>
        <v>0</v>
      </c>
      <c r="Q204" s="1000">
        <f t="shared" si="31"/>
        <v>0</v>
      </c>
      <c r="R204" s="759" t="str">
        <f t="shared" si="30"/>
        <v>1 &amp; 3</v>
      </c>
    </row>
    <row r="205" spans="1:19" ht="15.5" x14ac:dyDescent="0.35">
      <c r="A205" s="1537"/>
      <c r="B205" s="1638"/>
      <c r="C205" s="1639"/>
      <c r="D205" s="1639"/>
      <c r="E205" s="1002" t="s">
        <v>63</v>
      </c>
      <c r="F205" s="920">
        <f t="shared" ref="F205:P205" si="36">SUM(F203:F204)</f>
        <v>0</v>
      </c>
      <c r="G205" s="920">
        <f t="shared" si="36"/>
        <v>0</v>
      </c>
      <c r="H205" s="920">
        <f t="shared" si="36"/>
        <v>0</v>
      </c>
      <c r="I205" s="920">
        <f t="shared" si="36"/>
        <v>0</v>
      </c>
      <c r="J205" s="920">
        <f t="shared" si="36"/>
        <v>0</v>
      </c>
      <c r="K205" s="920">
        <f t="shared" si="36"/>
        <v>0</v>
      </c>
      <c r="L205" s="920">
        <f t="shared" si="36"/>
        <v>0</v>
      </c>
      <c r="M205" s="920">
        <f t="shared" si="36"/>
        <v>0</v>
      </c>
      <c r="N205" s="920">
        <f t="shared" si="36"/>
        <v>0</v>
      </c>
      <c r="O205" s="920">
        <f t="shared" si="36"/>
        <v>0</v>
      </c>
      <c r="P205" s="920">
        <f t="shared" si="36"/>
        <v>0</v>
      </c>
      <c r="Q205" s="1000">
        <f t="shared" si="31"/>
        <v>0</v>
      </c>
      <c r="R205" s="759" t="str">
        <f t="shared" si="30"/>
        <v>1 &amp; 3</v>
      </c>
    </row>
    <row r="206" spans="1:19" ht="15.5" x14ac:dyDescent="0.35">
      <c r="A206" s="1537"/>
      <c r="B206" s="1638"/>
      <c r="C206" s="1640" t="s">
        <v>224</v>
      </c>
      <c r="D206" s="1640"/>
      <c r="E206" s="1001" t="s">
        <v>24</v>
      </c>
      <c r="F206" s="969">
        <f>SUM(First:Last!F206)</f>
        <v>0</v>
      </c>
      <c r="G206" s="969">
        <f>SUM(First:Last!G206)</f>
        <v>0</v>
      </c>
      <c r="H206" s="969">
        <f>SUM(First:Last!H206)</f>
        <v>0</v>
      </c>
      <c r="I206" s="969">
        <f>SUM(First:Last!I206)</f>
        <v>0</v>
      </c>
      <c r="J206" s="969">
        <f>SUM(First:Last!J206)</f>
        <v>0</v>
      </c>
      <c r="K206" s="969">
        <f>SUM(First:Last!K206)</f>
        <v>0</v>
      </c>
      <c r="L206" s="969">
        <f>SUM(First:Last!L206)</f>
        <v>0</v>
      </c>
      <c r="M206" s="969">
        <f>SUM(First:Last!M206)</f>
        <v>0</v>
      </c>
      <c r="N206" s="969">
        <f>SUM(First:Last!N206)</f>
        <v>0</v>
      </c>
      <c r="O206" s="969">
        <f>SUM(First:Last!O206)</f>
        <v>0</v>
      </c>
      <c r="P206" s="969">
        <f>SUM(First:Last!P206)</f>
        <v>0</v>
      </c>
      <c r="Q206" s="1000">
        <f t="shared" si="31"/>
        <v>0</v>
      </c>
      <c r="R206" s="759" t="str">
        <f t="shared" si="30"/>
        <v>1 &amp; 3</v>
      </c>
    </row>
    <row r="207" spans="1:19" ht="15.5" x14ac:dyDescent="0.35">
      <c r="A207" s="1537"/>
      <c r="B207" s="1638"/>
      <c r="C207" s="1640"/>
      <c r="D207" s="1640"/>
      <c r="E207" s="1001" t="s">
        <v>12</v>
      </c>
      <c r="F207" s="969">
        <f>SUM(First:Last!F207)</f>
        <v>0</v>
      </c>
      <c r="G207" s="969">
        <f>SUM(First:Last!G207)</f>
        <v>0</v>
      </c>
      <c r="H207" s="969">
        <f>SUM(First:Last!H207)</f>
        <v>0</v>
      </c>
      <c r="I207" s="969">
        <f>SUM(First:Last!I207)</f>
        <v>0</v>
      </c>
      <c r="J207" s="969">
        <f>SUM(First:Last!J207)</f>
        <v>0</v>
      </c>
      <c r="K207" s="969">
        <f>SUM(First:Last!K207)</f>
        <v>0</v>
      </c>
      <c r="L207" s="969">
        <f>SUM(First:Last!L207)</f>
        <v>0</v>
      </c>
      <c r="M207" s="969">
        <f>SUM(First:Last!M207)</f>
        <v>0</v>
      </c>
      <c r="N207" s="969">
        <f>SUM(First:Last!N207)</f>
        <v>0</v>
      </c>
      <c r="O207" s="969">
        <f>SUM(First:Last!O207)</f>
        <v>0</v>
      </c>
      <c r="P207" s="969">
        <f>SUM(First:Last!P207)</f>
        <v>0</v>
      </c>
      <c r="Q207" s="1000">
        <f t="shared" si="31"/>
        <v>0</v>
      </c>
      <c r="R207" s="759" t="str">
        <f t="shared" si="30"/>
        <v>1 &amp; 3</v>
      </c>
    </row>
    <row r="208" spans="1:19" ht="15.5" x14ac:dyDescent="0.35">
      <c r="A208" s="1537"/>
      <c r="B208" s="1638"/>
      <c r="C208" s="1640"/>
      <c r="D208" s="1640"/>
      <c r="E208" s="1002" t="s">
        <v>63</v>
      </c>
      <c r="F208" s="920">
        <f t="shared" ref="F208:P208" si="37">SUM(F206:F207)</f>
        <v>0</v>
      </c>
      <c r="G208" s="920">
        <f t="shared" si="37"/>
        <v>0</v>
      </c>
      <c r="H208" s="920">
        <f t="shared" si="37"/>
        <v>0</v>
      </c>
      <c r="I208" s="920">
        <f t="shared" si="37"/>
        <v>0</v>
      </c>
      <c r="J208" s="920">
        <f t="shared" si="37"/>
        <v>0</v>
      </c>
      <c r="K208" s="920">
        <f t="shared" si="37"/>
        <v>0</v>
      </c>
      <c r="L208" s="920">
        <f t="shared" si="37"/>
        <v>0</v>
      </c>
      <c r="M208" s="920">
        <f t="shared" si="37"/>
        <v>0</v>
      </c>
      <c r="N208" s="920">
        <f t="shared" si="37"/>
        <v>0</v>
      </c>
      <c r="O208" s="920">
        <f t="shared" si="37"/>
        <v>0</v>
      </c>
      <c r="P208" s="920">
        <f t="shared" si="37"/>
        <v>0</v>
      </c>
      <c r="Q208" s="1000">
        <f t="shared" si="31"/>
        <v>0</v>
      </c>
      <c r="R208" s="759" t="str">
        <f t="shared" si="30"/>
        <v>1 &amp; 3</v>
      </c>
    </row>
    <row r="209" spans="1:19" ht="15.5" x14ac:dyDescent="0.35">
      <c r="A209" s="1537"/>
      <c r="B209" s="1638"/>
      <c r="C209" s="1639" t="s">
        <v>309</v>
      </c>
      <c r="D209" s="1639"/>
      <c r="E209" s="1001" t="s">
        <v>24</v>
      </c>
      <c r="F209" s="969">
        <f>SUM(First:Last!F209)</f>
        <v>0</v>
      </c>
      <c r="G209" s="969">
        <f>SUM(First:Last!G209)</f>
        <v>0</v>
      </c>
      <c r="H209" s="969">
        <f>SUM(First:Last!H209)</f>
        <v>0</v>
      </c>
      <c r="I209" s="969">
        <f>SUM(First:Last!I209)</f>
        <v>0</v>
      </c>
      <c r="J209" s="969">
        <f>SUM(First:Last!J209)</f>
        <v>0</v>
      </c>
      <c r="K209" s="969">
        <f>SUM(First:Last!K209)</f>
        <v>0</v>
      </c>
      <c r="L209" s="969">
        <f>SUM(First:Last!L209)</f>
        <v>0</v>
      </c>
      <c r="M209" s="969">
        <f>SUM(First:Last!M209)</f>
        <v>0</v>
      </c>
      <c r="N209" s="969">
        <f>SUM(First:Last!N209)</f>
        <v>0</v>
      </c>
      <c r="O209" s="969">
        <f>SUM(First:Last!O209)</f>
        <v>0</v>
      </c>
      <c r="P209" s="969">
        <f>SUM(First:Last!P209)</f>
        <v>0</v>
      </c>
      <c r="Q209" s="1000">
        <f t="shared" si="31"/>
        <v>0</v>
      </c>
      <c r="R209" s="759" t="str">
        <f t="shared" si="30"/>
        <v>1 &amp; 3</v>
      </c>
    </row>
    <row r="210" spans="1:19" ht="15.5" x14ac:dyDescent="0.35">
      <c r="A210" s="1537"/>
      <c r="B210" s="1638"/>
      <c r="C210" s="1639"/>
      <c r="D210" s="1639"/>
      <c r="E210" s="1001" t="s">
        <v>12</v>
      </c>
      <c r="F210" s="969">
        <f>SUM(First:Last!F210)</f>
        <v>0</v>
      </c>
      <c r="G210" s="969">
        <f>SUM(First:Last!G210)</f>
        <v>0</v>
      </c>
      <c r="H210" s="969">
        <f>SUM(First:Last!H210)</f>
        <v>0</v>
      </c>
      <c r="I210" s="969">
        <f>SUM(First:Last!I210)</f>
        <v>0</v>
      </c>
      <c r="J210" s="969">
        <f>SUM(First:Last!J210)</f>
        <v>0</v>
      </c>
      <c r="K210" s="969">
        <f>SUM(First:Last!K210)</f>
        <v>0</v>
      </c>
      <c r="L210" s="969">
        <f>SUM(First:Last!L210)</f>
        <v>0</v>
      </c>
      <c r="M210" s="969">
        <f>SUM(First:Last!M210)</f>
        <v>0</v>
      </c>
      <c r="N210" s="969">
        <f>SUM(First:Last!N210)</f>
        <v>0</v>
      </c>
      <c r="O210" s="969">
        <f>SUM(First:Last!O210)</f>
        <v>0</v>
      </c>
      <c r="P210" s="969">
        <f>SUM(First:Last!P210)</f>
        <v>0</v>
      </c>
      <c r="Q210" s="1000">
        <f t="shared" si="31"/>
        <v>0</v>
      </c>
      <c r="R210" s="759" t="str">
        <f t="shared" si="30"/>
        <v>1 &amp; 3</v>
      </c>
    </row>
    <row r="211" spans="1:19" ht="15.5" x14ac:dyDescent="0.35">
      <c r="A211" s="1537"/>
      <c r="B211" s="1638"/>
      <c r="C211" s="1639"/>
      <c r="D211" s="1639"/>
      <c r="E211" s="1002" t="s">
        <v>63</v>
      </c>
      <c r="F211" s="920">
        <f t="shared" ref="F211:P211" si="38">SUM(F209:F210)</f>
        <v>0</v>
      </c>
      <c r="G211" s="920">
        <f t="shared" si="38"/>
        <v>0</v>
      </c>
      <c r="H211" s="920">
        <f t="shared" si="38"/>
        <v>0</v>
      </c>
      <c r="I211" s="920">
        <f t="shared" si="38"/>
        <v>0</v>
      </c>
      <c r="J211" s="920">
        <f t="shared" si="38"/>
        <v>0</v>
      </c>
      <c r="K211" s="920">
        <f t="shared" si="38"/>
        <v>0</v>
      </c>
      <c r="L211" s="920">
        <f t="shared" si="38"/>
        <v>0</v>
      </c>
      <c r="M211" s="920">
        <f t="shared" si="38"/>
        <v>0</v>
      </c>
      <c r="N211" s="920">
        <f t="shared" si="38"/>
        <v>0</v>
      </c>
      <c r="O211" s="920">
        <f t="shared" si="38"/>
        <v>0</v>
      </c>
      <c r="P211" s="920">
        <f t="shared" si="38"/>
        <v>0</v>
      </c>
      <c r="Q211" s="1000">
        <f t="shared" si="31"/>
        <v>0</v>
      </c>
      <c r="R211" s="759" t="str">
        <f t="shared" si="30"/>
        <v>1 &amp; 3</v>
      </c>
    </row>
    <row r="212" spans="1:19" ht="15.5" x14ac:dyDescent="0.35">
      <c r="A212" s="1537"/>
      <c r="B212" s="1638"/>
      <c r="C212" s="1639" t="s">
        <v>225</v>
      </c>
      <c r="D212" s="1639"/>
      <c r="E212" s="1001" t="s">
        <v>24</v>
      </c>
      <c r="F212" s="969">
        <f>SUM(First:Last!F212)</f>
        <v>0</v>
      </c>
      <c r="G212" s="969">
        <f>SUM(First:Last!G212)</f>
        <v>0</v>
      </c>
      <c r="H212" s="969">
        <f>SUM(First:Last!H212)</f>
        <v>0</v>
      </c>
      <c r="I212" s="969">
        <f>SUM(First:Last!I212)</f>
        <v>0</v>
      </c>
      <c r="J212" s="969">
        <f>SUM(First:Last!J212)</f>
        <v>0</v>
      </c>
      <c r="K212" s="969">
        <f>SUM(First:Last!K212)</f>
        <v>0</v>
      </c>
      <c r="L212" s="969">
        <f>SUM(First:Last!L212)</f>
        <v>0</v>
      </c>
      <c r="M212" s="969">
        <f>SUM(First:Last!M212)</f>
        <v>0</v>
      </c>
      <c r="N212" s="969">
        <f>SUM(First:Last!N212)</f>
        <v>0</v>
      </c>
      <c r="O212" s="969">
        <f>SUM(First:Last!O212)</f>
        <v>0</v>
      </c>
      <c r="P212" s="969">
        <f>SUM(First:Last!P212)</f>
        <v>0</v>
      </c>
      <c r="Q212" s="1000">
        <f t="shared" si="31"/>
        <v>0</v>
      </c>
      <c r="R212" s="759" t="str">
        <f t="shared" si="30"/>
        <v>1 &amp; 3</v>
      </c>
    </row>
    <row r="213" spans="1:19" ht="15.5" x14ac:dyDescent="0.35">
      <c r="A213" s="1537"/>
      <c r="B213" s="1638"/>
      <c r="C213" s="1639"/>
      <c r="D213" s="1639"/>
      <c r="E213" s="1001" t="s">
        <v>12</v>
      </c>
      <c r="F213" s="969">
        <f>SUM(First:Last!F213)</f>
        <v>0</v>
      </c>
      <c r="G213" s="969">
        <f>SUM(First:Last!G213)</f>
        <v>0</v>
      </c>
      <c r="H213" s="969">
        <f>SUM(First:Last!H213)</f>
        <v>0</v>
      </c>
      <c r="I213" s="969">
        <f>SUM(First:Last!I213)</f>
        <v>0</v>
      </c>
      <c r="J213" s="969">
        <f>SUM(First:Last!J213)</f>
        <v>0</v>
      </c>
      <c r="K213" s="969">
        <f>SUM(First:Last!K213)</f>
        <v>0</v>
      </c>
      <c r="L213" s="969">
        <f>SUM(First:Last!L213)</f>
        <v>0</v>
      </c>
      <c r="M213" s="969">
        <f>SUM(First:Last!M213)</f>
        <v>0</v>
      </c>
      <c r="N213" s="969">
        <f>SUM(First:Last!N213)</f>
        <v>0</v>
      </c>
      <c r="O213" s="969">
        <f>SUM(First:Last!O213)</f>
        <v>0</v>
      </c>
      <c r="P213" s="969">
        <f>SUM(First:Last!P213)</f>
        <v>0</v>
      </c>
      <c r="Q213" s="1000">
        <f t="shared" si="31"/>
        <v>0</v>
      </c>
      <c r="R213" s="759" t="str">
        <f t="shared" si="30"/>
        <v>1 &amp; 3</v>
      </c>
    </row>
    <row r="214" spans="1:19" ht="15.5" x14ac:dyDescent="0.35">
      <c r="A214" s="1537"/>
      <c r="B214" s="1638"/>
      <c r="C214" s="1639"/>
      <c r="D214" s="1639"/>
      <c r="E214" s="1002" t="s">
        <v>63</v>
      </c>
      <c r="F214" s="920">
        <f t="shared" ref="F214:P214" si="39">SUM(F212:F213)</f>
        <v>0</v>
      </c>
      <c r="G214" s="920">
        <f t="shared" si="39"/>
        <v>0</v>
      </c>
      <c r="H214" s="920">
        <f t="shared" si="39"/>
        <v>0</v>
      </c>
      <c r="I214" s="920">
        <f t="shared" si="39"/>
        <v>0</v>
      </c>
      <c r="J214" s="920">
        <f t="shared" si="39"/>
        <v>0</v>
      </c>
      <c r="K214" s="920">
        <f t="shared" si="39"/>
        <v>0</v>
      </c>
      <c r="L214" s="920">
        <f t="shared" si="39"/>
        <v>0</v>
      </c>
      <c r="M214" s="920">
        <f t="shared" si="39"/>
        <v>0</v>
      </c>
      <c r="N214" s="920">
        <f t="shared" si="39"/>
        <v>0</v>
      </c>
      <c r="O214" s="920">
        <f t="shared" si="39"/>
        <v>0</v>
      </c>
      <c r="P214" s="920">
        <f t="shared" si="39"/>
        <v>0</v>
      </c>
      <c r="Q214" s="1000">
        <f t="shared" si="31"/>
        <v>0</v>
      </c>
      <c r="R214" s="759" t="str">
        <f t="shared" si="30"/>
        <v>1 &amp; 3</v>
      </c>
    </row>
    <row r="215" spans="1:19" ht="15.5" x14ac:dyDescent="0.35">
      <c r="A215" s="1537">
        <v>37</v>
      </c>
      <c r="B215" s="1579" t="s">
        <v>165</v>
      </c>
      <c r="C215" s="1629"/>
      <c r="D215" s="1580"/>
      <c r="E215" s="1001" t="s">
        <v>24</v>
      </c>
      <c r="F215" s="969">
        <f>SUM(First:Last!F215)</f>
        <v>0</v>
      </c>
      <c r="G215" s="969">
        <f>SUM(First:Last!G215)</f>
        <v>0</v>
      </c>
      <c r="H215" s="969">
        <f>SUM(First:Last!H215)</f>
        <v>0</v>
      </c>
      <c r="I215" s="969">
        <f>SUM(First:Last!I215)</f>
        <v>0</v>
      </c>
      <c r="J215" s="969">
        <f>SUM(First:Last!J215)</f>
        <v>0</v>
      </c>
      <c r="K215" s="969">
        <f>SUM(First:Last!K215)</f>
        <v>0</v>
      </c>
      <c r="L215" s="969">
        <f>SUM(First:Last!L215)</f>
        <v>0</v>
      </c>
      <c r="M215" s="969">
        <f>SUM(First:Last!M215)</f>
        <v>0</v>
      </c>
      <c r="N215" s="969">
        <f>SUM(First:Last!N215)</f>
        <v>0</v>
      </c>
      <c r="O215" s="969">
        <f>SUM(First:Last!O215)</f>
        <v>0</v>
      </c>
      <c r="P215" s="969">
        <f>SUM(First:Last!P215)</f>
        <v>0</v>
      </c>
      <c r="Q215" s="1000">
        <f t="shared" si="31"/>
        <v>0</v>
      </c>
      <c r="R215" s="759" t="str">
        <f>$R$188</f>
        <v>1 &amp; 3</v>
      </c>
      <c r="S215" s="441" t="s">
        <v>807</v>
      </c>
    </row>
    <row r="216" spans="1:19" ht="15.5" x14ac:dyDescent="0.35">
      <c r="A216" s="1537"/>
      <c r="B216" s="1581"/>
      <c r="C216" s="1630"/>
      <c r="D216" s="1582"/>
      <c r="E216" s="1001" t="s">
        <v>12</v>
      </c>
      <c r="F216" s="969">
        <f>SUM(First:Last!F216)</f>
        <v>0</v>
      </c>
      <c r="G216" s="969">
        <f>SUM(First:Last!G216)</f>
        <v>0</v>
      </c>
      <c r="H216" s="969">
        <f>SUM(First:Last!H216)</f>
        <v>0</v>
      </c>
      <c r="I216" s="969">
        <f>SUM(First:Last!I216)</f>
        <v>0</v>
      </c>
      <c r="J216" s="969">
        <f>SUM(First:Last!J216)</f>
        <v>0</v>
      </c>
      <c r="K216" s="969">
        <f>SUM(First:Last!K216)</f>
        <v>0</v>
      </c>
      <c r="L216" s="969">
        <f>SUM(First:Last!L216)</f>
        <v>0</v>
      </c>
      <c r="M216" s="969">
        <f>SUM(First:Last!M216)</f>
        <v>0</v>
      </c>
      <c r="N216" s="969">
        <f>SUM(First:Last!N216)</f>
        <v>0</v>
      </c>
      <c r="O216" s="969">
        <f>SUM(First:Last!O216)</f>
        <v>0</v>
      </c>
      <c r="P216" s="969">
        <f>SUM(First:Last!P216)</f>
        <v>0</v>
      </c>
      <c r="Q216" s="1000">
        <f t="shared" si="31"/>
        <v>0</v>
      </c>
      <c r="R216" s="759" t="str">
        <f t="shared" si="30"/>
        <v>1 &amp; 3</v>
      </c>
    </row>
    <row r="217" spans="1:19" ht="15.5" x14ac:dyDescent="0.35">
      <c r="A217" s="1537"/>
      <c r="B217" s="1583"/>
      <c r="C217" s="1631"/>
      <c r="D217" s="1584"/>
      <c r="E217" s="913" t="s">
        <v>63</v>
      </c>
      <c r="F217" s="920">
        <f t="shared" ref="F217:P217" si="40">SUM(F215:F216)</f>
        <v>0</v>
      </c>
      <c r="G217" s="920">
        <f t="shared" si="40"/>
        <v>0</v>
      </c>
      <c r="H217" s="920">
        <f t="shared" si="40"/>
        <v>0</v>
      </c>
      <c r="I217" s="920">
        <f t="shared" si="40"/>
        <v>0</v>
      </c>
      <c r="J217" s="920">
        <f t="shared" si="40"/>
        <v>0</v>
      </c>
      <c r="K217" s="920">
        <f t="shared" si="40"/>
        <v>0</v>
      </c>
      <c r="L217" s="920">
        <f t="shared" si="40"/>
        <v>0</v>
      </c>
      <c r="M217" s="920">
        <f t="shared" si="40"/>
        <v>0</v>
      </c>
      <c r="N217" s="920">
        <f t="shared" si="40"/>
        <v>0</v>
      </c>
      <c r="O217" s="920">
        <f t="shared" si="40"/>
        <v>0</v>
      </c>
      <c r="P217" s="920">
        <f t="shared" si="40"/>
        <v>0</v>
      </c>
      <c r="Q217" s="1000">
        <f t="shared" si="31"/>
        <v>0</v>
      </c>
      <c r="R217" s="759" t="str">
        <f>$R$188</f>
        <v>1 &amp; 3</v>
      </c>
    </row>
    <row r="218" spans="1:19" ht="25" x14ac:dyDescent="0.35">
      <c r="A218" s="1632" t="s">
        <v>23</v>
      </c>
      <c r="B218" s="1633"/>
      <c r="C218" s="1633"/>
      <c r="D218" s="1633"/>
      <c r="E218" s="1633"/>
      <c r="F218" s="1633"/>
      <c r="G218" s="1633"/>
      <c r="H218" s="1633"/>
      <c r="I218" s="1633"/>
      <c r="J218" s="1633"/>
      <c r="K218" s="1633"/>
      <c r="L218" s="1633"/>
      <c r="M218" s="1633"/>
      <c r="N218" s="1633"/>
      <c r="O218" s="1633"/>
      <c r="P218" s="1633"/>
      <c r="Q218" s="1634"/>
      <c r="R218" s="759" t="s">
        <v>78</v>
      </c>
    </row>
    <row r="219" spans="1:19" x14ac:dyDescent="0.35">
      <c r="A219" s="1537">
        <v>38</v>
      </c>
      <c r="B219" s="1554" t="s">
        <v>176</v>
      </c>
      <c r="C219" s="1554"/>
      <c r="D219" s="1554"/>
      <c r="E219" s="1554"/>
      <c r="F219" s="1005"/>
      <c r="G219" s="1005"/>
      <c r="H219" s="1005"/>
      <c r="I219" s="1005"/>
      <c r="J219" s="1005"/>
      <c r="K219" s="1005"/>
      <c r="L219" s="1005"/>
      <c r="M219" s="1005"/>
      <c r="N219" s="1005"/>
      <c r="O219" s="1005"/>
      <c r="P219" s="1005"/>
      <c r="Q219" s="1006"/>
      <c r="R219" s="759" t="s">
        <v>78</v>
      </c>
      <c r="S219" s="441" t="s">
        <v>807</v>
      </c>
    </row>
    <row r="220" spans="1:19" x14ac:dyDescent="0.35">
      <c r="A220" s="1537"/>
      <c r="B220" s="1554"/>
      <c r="C220" s="1554"/>
      <c r="D220" s="1554"/>
      <c r="E220" s="1554"/>
      <c r="F220" s="1007">
        <f>SUM(First:Last!F220)</f>
        <v>0</v>
      </c>
      <c r="G220" s="1005"/>
      <c r="H220" s="1005"/>
      <c r="I220" s="1005"/>
      <c r="J220" s="1005"/>
      <c r="K220" s="1005"/>
      <c r="L220" s="1005"/>
      <c r="M220" s="1005"/>
      <c r="N220" s="1005"/>
      <c r="O220" s="1005"/>
      <c r="P220" s="1005"/>
      <c r="Q220" s="1006"/>
      <c r="R220" s="759" t="s">
        <v>78</v>
      </c>
    </row>
    <row r="221" spans="1:19" x14ac:dyDescent="0.35">
      <c r="A221" s="1008">
        <v>39</v>
      </c>
      <c r="B221" s="1635" t="s">
        <v>846</v>
      </c>
      <c r="C221" s="1636"/>
      <c r="D221" s="1636"/>
      <c r="E221" s="1637"/>
      <c r="F221" s="1007">
        <f>SUM(First:Last!F221)</f>
        <v>0</v>
      </c>
      <c r="G221" s="1005"/>
      <c r="H221" s="1005"/>
      <c r="I221" s="1005"/>
      <c r="J221" s="1005"/>
      <c r="K221" s="1005"/>
      <c r="L221" s="1005"/>
      <c r="M221" s="1005"/>
      <c r="N221" s="1005"/>
      <c r="O221" s="1005"/>
      <c r="P221" s="1005"/>
      <c r="Q221" s="1006"/>
      <c r="R221" s="759" t="s">
        <v>78</v>
      </c>
      <c r="S221" s="441" t="s">
        <v>807</v>
      </c>
    </row>
    <row r="222" spans="1:19" ht="15.5" x14ac:dyDescent="0.35">
      <c r="A222" s="1537">
        <v>40</v>
      </c>
      <c r="B222" s="1554" t="s">
        <v>295</v>
      </c>
      <c r="C222" s="1586" t="s">
        <v>14</v>
      </c>
      <c r="D222" s="1586"/>
      <c r="E222" s="1586"/>
      <c r="F222" s="1586"/>
      <c r="G222" s="1586"/>
      <c r="H222" s="1586"/>
      <c r="I222" s="1586"/>
      <c r="J222" s="1575" t="s">
        <v>107</v>
      </c>
      <c r="K222" s="1575"/>
      <c r="L222" s="1575"/>
      <c r="M222" s="1575"/>
      <c r="N222" s="1575"/>
      <c r="O222" s="1575"/>
      <c r="P222" s="1575"/>
      <c r="Q222" s="1625"/>
      <c r="R222" s="759">
        <v>3</v>
      </c>
      <c r="S222" s="441" t="s">
        <v>807</v>
      </c>
    </row>
    <row r="223" spans="1:19" ht="15.5" x14ac:dyDescent="0.35">
      <c r="A223" s="1537"/>
      <c r="B223" s="1554"/>
      <c r="C223" s="1004" t="s">
        <v>758</v>
      </c>
      <c r="D223" s="1004" t="s">
        <v>33</v>
      </c>
      <c r="E223" s="1004" t="s">
        <v>34</v>
      </c>
      <c r="F223" s="1004" t="s">
        <v>35</v>
      </c>
      <c r="G223" s="1004" t="s">
        <v>36</v>
      </c>
      <c r="H223" s="1004" t="s">
        <v>37</v>
      </c>
      <c r="I223" s="1004" t="s">
        <v>38</v>
      </c>
      <c r="J223" s="1004" t="s">
        <v>292</v>
      </c>
      <c r="K223" s="1004" t="s">
        <v>293</v>
      </c>
      <c r="L223" s="1004" t="s">
        <v>5</v>
      </c>
      <c r="M223" s="1004" t="s">
        <v>294</v>
      </c>
      <c r="N223" s="1004" t="s">
        <v>8</v>
      </c>
      <c r="O223" s="1004" t="s">
        <v>64</v>
      </c>
      <c r="P223" s="1004" t="s">
        <v>9</v>
      </c>
      <c r="Q223" s="1009" t="s">
        <v>10</v>
      </c>
      <c r="R223" s="759">
        <v>3</v>
      </c>
    </row>
    <row r="224" spans="1:19" x14ac:dyDescent="0.35">
      <c r="A224" s="1537"/>
      <c r="B224" s="1554"/>
      <c r="C224" s="901">
        <f>SUM(First:Last!C224)</f>
        <v>0</v>
      </c>
      <c r="D224" s="1010">
        <f>SUM(First:Last!D224)</f>
        <v>0</v>
      </c>
      <c r="E224" s="1010">
        <f>SUM(First:Last!E224)</f>
        <v>0</v>
      </c>
      <c r="F224" s="1010">
        <f>SUM(First:Last!F224)</f>
        <v>0</v>
      </c>
      <c r="G224" s="1010">
        <f>SUM(First:Last!G224)</f>
        <v>0</v>
      </c>
      <c r="H224" s="1010">
        <f>SUM(First:Last!H224)</f>
        <v>0</v>
      </c>
      <c r="I224" s="1010">
        <f>SUM(First:Last!I224)</f>
        <v>0</v>
      </c>
      <c r="J224" s="1010">
        <f>SUM(First:Last!J224)</f>
        <v>0</v>
      </c>
      <c r="K224" s="1010">
        <f>SUM(First:Last!K224)</f>
        <v>0</v>
      </c>
      <c r="L224" s="1010">
        <f>SUM(First:Last!L224)</f>
        <v>0</v>
      </c>
      <c r="M224" s="1010">
        <f>SUM(First:Last!M224)</f>
        <v>0</v>
      </c>
      <c r="N224" s="1010">
        <f>SUM(First:Last!N224)</f>
        <v>0</v>
      </c>
      <c r="O224" s="1010">
        <f>SUM(First:Last!O224)</f>
        <v>0</v>
      </c>
      <c r="P224" s="1010">
        <f>SUM(First:Last!P224)</f>
        <v>0</v>
      </c>
      <c r="Q224" s="1011">
        <f>SUM(First:Last!Q224)</f>
        <v>0</v>
      </c>
      <c r="R224" s="759">
        <v>3</v>
      </c>
    </row>
    <row r="225" spans="1:19" ht="15.5" x14ac:dyDescent="0.35">
      <c r="A225" s="1537"/>
      <c r="B225" s="1554"/>
      <c r="C225" s="1586" t="s">
        <v>108</v>
      </c>
      <c r="D225" s="1575"/>
      <c r="E225" s="1575"/>
      <c r="F225" s="1575"/>
      <c r="G225" s="1575"/>
      <c r="H225" s="1575"/>
      <c r="I225" s="1575"/>
      <c r="J225" s="1575"/>
      <c r="K225" s="1575"/>
      <c r="L225" s="1575"/>
      <c r="M225" s="1575"/>
      <c r="N225" s="1575"/>
      <c r="O225" s="1575"/>
      <c r="P225" s="1575"/>
      <c r="Q225" s="1625"/>
      <c r="R225" s="759">
        <v>3</v>
      </c>
    </row>
    <row r="226" spans="1:19" x14ac:dyDescent="0.35">
      <c r="A226" s="1537"/>
      <c r="B226" s="1554"/>
      <c r="C226" s="1628" t="s">
        <v>77</v>
      </c>
      <c r="D226" s="1628"/>
      <c r="E226" s="1010">
        <f>SUM(First:Last!E226)</f>
        <v>0</v>
      </c>
      <c r="F226" s="1012"/>
      <c r="G226" s="1012"/>
      <c r="H226" s="1012"/>
      <c r="I226" s="1012"/>
      <c r="J226" s="1012"/>
      <c r="K226" s="1013" t="s">
        <v>83</v>
      </c>
      <c r="L226" s="1010">
        <f>SUM(First:Last!L226)</f>
        <v>0</v>
      </c>
      <c r="M226" s="1012"/>
      <c r="N226" s="1012"/>
      <c r="O226" s="1012"/>
      <c r="P226" s="1012"/>
      <c r="Q226" s="1014"/>
      <c r="R226" s="759">
        <v>3</v>
      </c>
    </row>
    <row r="227" spans="1:19" ht="15.5" x14ac:dyDescent="0.35">
      <c r="A227" s="1537">
        <v>41</v>
      </c>
      <c r="B227" s="1554" t="s">
        <v>289</v>
      </c>
      <c r="C227" s="1575" t="s">
        <v>14</v>
      </c>
      <c r="D227" s="1575"/>
      <c r="E227" s="1575"/>
      <c r="F227" s="1575"/>
      <c r="G227" s="1575"/>
      <c r="H227" s="1575"/>
      <c r="I227" s="1575"/>
      <c r="J227" s="1586" t="s">
        <v>107</v>
      </c>
      <c r="K227" s="1586"/>
      <c r="L227" s="1586"/>
      <c r="M227" s="1586"/>
      <c r="N227" s="1586"/>
      <c r="O227" s="1586"/>
      <c r="P227" s="1586"/>
      <c r="Q227" s="1587"/>
      <c r="R227" s="759" t="s">
        <v>78</v>
      </c>
      <c r="S227" s="441" t="s">
        <v>807</v>
      </c>
    </row>
    <row r="228" spans="1:19" ht="15.5" x14ac:dyDescent="0.35">
      <c r="A228" s="1537"/>
      <c r="B228" s="1554"/>
      <c r="C228" s="1004" t="s">
        <v>758</v>
      </c>
      <c r="D228" s="1004" t="s">
        <v>33</v>
      </c>
      <c r="E228" s="1004" t="s">
        <v>34</v>
      </c>
      <c r="F228" s="1004" t="s">
        <v>35</v>
      </c>
      <c r="G228" s="1004" t="s">
        <v>36</v>
      </c>
      <c r="H228" s="1004" t="s">
        <v>37</v>
      </c>
      <c r="I228" s="1004" t="s">
        <v>38</v>
      </c>
      <c r="J228" s="1004" t="s">
        <v>292</v>
      </c>
      <c r="K228" s="1004" t="s">
        <v>293</v>
      </c>
      <c r="L228" s="1004" t="s">
        <v>5</v>
      </c>
      <c r="M228" s="1004" t="s">
        <v>294</v>
      </c>
      <c r="N228" s="1004" t="s">
        <v>8</v>
      </c>
      <c r="O228" s="1004" t="s">
        <v>64</v>
      </c>
      <c r="P228" s="1004" t="s">
        <v>9</v>
      </c>
      <c r="Q228" s="1009" t="s">
        <v>10</v>
      </c>
      <c r="R228" s="759" t="s">
        <v>78</v>
      </c>
    </row>
    <row r="229" spans="1:19" x14ac:dyDescent="0.35">
      <c r="A229" s="1537"/>
      <c r="B229" s="1554"/>
      <c r="C229" s="1015">
        <f>SUM(First:Last!C229)</f>
        <v>0</v>
      </c>
      <c r="D229" s="1010">
        <f>SUM(First:Last!D229)</f>
        <v>0</v>
      </c>
      <c r="E229" s="1010">
        <f>SUM(First:Last!E229)</f>
        <v>0</v>
      </c>
      <c r="F229" s="1010">
        <f>SUM(First:Last!F229)</f>
        <v>0</v>
      </c>
      <c r="G229" s="1010">
        <f>SUM(First:Last!G229)</f>
        <v>0</v>
      </c>
      <c r="H229" s="1010">
        <f>SUM(First:Last!H229)</f>
        <v>0</v>
      </c>
      <c r="I229" s="1010">
        <f>SUM(First:Last!I229)</f>
        <v>0</v>
      </c>
      <c r="J229" s="1010">
        <f>SUM(First:Last!J229)</f>
        <v>0</v>
      </c>
      <c r="K229" s="1010">
        <f>SUM(First:Last!K229)</f>
        <v>0</v>
      </c>
      <c r="L229" s="1010">
        <f>SUM(First:Last!L229)</f>
        <v>0</v>
      </c>
      <c r="M229" s="1010">
        <f>SUM(First:Last!M229)</f>
        <v>0</v>
      </c>
      <c r="N229" s="1010">
        <f>SUM(First:Last!N229)</f>
        <v>0</v>
      </c>
      <c r="O229" s="1010">
        <f>SUM(First:Last!O229)</f>
        <v>0</v>
      </c>
      <c r="P229" s="1010">
        <f>SUM(First:Last!P229)</f>
        <v>0</v>
      </c>
      <c r="Q229" s="1011">
        <f>SUM(First:Last!Q229)</f>
        <v>0</v>
      </c>
      <c r="R229" s="759" t="s">
        <v>78</v>
      </c>
    </row>
    <row r="230" spans="1:19" x14ac:dyDescent="0.35">
      <c r="A230" s="1537"/>
      <c r="B230" s="1554"/>
      <c r="C230" s="1626"/>
      <c r="D230" s="1626"/>
      <c r="E230" s="1626"/>
      <c r="F230" s="1626"/>
      <c r="G230" s="1626"/>
      <c r="H230" s="1626"/>
      <c r="I230" s="1626"/>
      <c r="J230" s="1626"/>
      <c r="K230" s="1626"/>
      <c r="L230" s="1626"/>
      <c r="M230" s="1626"/>
      <c r="N230" s="1626"/>
      <c r="O230" s="1626"/>
      <c r="P230" s="1626"/>
      <c r="Q230" s="1627"/>
      <c r="R230" s="759" t="s">
        <v>78</v>
      </c>
    </row>
    <row r="231" spans="1:19" ht="15.5" x14ac:dyDescent="0.35">
      <c r="A231" s="1537"/>
      <c r="B231" s="1554"/>
      <c r="C231" s="1575" t="s">
        <v>77</v>
      </c>
      <c r="D231" s="1575"/>
      <c r="E231" s="1010">
        <f>SUM(First:Last!E231)</f>
        <v>0</v>
      </c>
      <c r="F231" s="1012"/>
      <c r="G231" s="1012"/>
      <c r="H231" s="1012"/>
      <c r="I231" s="1012"/>
      <c r="J231" s="1012"/>
      <c r="K231" s="1004" t="s">
        <v>83</v>
      </c>
      <c r="L231" s="1010">
        <f>SUM(First:Last!L231)</f>
        <v>0</v>
      </c>
      <c r="M231" s="1012"/>
      <c r="N231" s="1012"/>
      <c r="O231" s="1012"/>
      <c r="P231" s="1012"/>
      <c r="Q231" s="1014"/>
      <c r="R231" s="759" t="s">
        <v>78</v>
      </c>
    </row>
    <row r="232" spans="1:19" ht="15.5" x14ac:dyDescent="0.35">
      <c r="A232" s="1537">
        <v>42</v>
      </c>
      <c r="B232" s="1554" t="s">
        <v>290</v>
      </c>
      <c r="C232" s="1575" t="s">
        <v>14</v>
      </c>
      <c r="D232" s="1575"/>
      <c r="E232" s="1575"/>
      <c r="F232" s="1575"/>
      <c r="G232" s="1575"/>
      <c r="H232" s="1575"/>
      <c r="I232" s="1575"/>
      <c r="J232" s="1575" t="s">
        <v>107</v>
      </c>
      <c r="K232" s="1575"/>
      <c r="L232" s="1575"/>
      <c r="M232" s="1575"/>
      <c r="N232" s="1575"/>
      <c r="O232" s="1575"/>
      <c r="P232" s="1575"/>
      <c r="Q232" s="1625"/>
      <c r="R232" s="759" t="s">
        <v>78</v>
      </c>
      <c r="S232" s="441" t="s">
        <v>807</v>
      </c>
    </row>
    <row r="233" spans="1:19" ht="15.5" x14ac:dyDescent="0.35">
      <c r="A233" s="1537"/>
      <c r="B233" s="1554"/>
      <c r="C233" s="1004" t="s">
        <v>758</v>
      </c>
      <c r="D233" s="1004" t="s">
        <v>33</v>
      </c>
      <c r="E233" s="1004" t="s">
        <v>34</v>
      </c>
      <c r="F233" s="1004" t="s">
        <v>35</v>
      </c>
      <c r="G233" s="1004" t="s">
        <v>36</v>
      </c>
      <c r="H233" s="1004" t="s">
        <v>37</v>
      </c>
      <c r="I233" s="1004" t="s">
        <v>38</v>
      </c>
      <c r="J233" s="1004" t="s">
        <v>292</v>
      </c>
      <c r="K233" s="1004" t="s">
        <v>293</v>
      </c>
      <c r="L233" s="1004" t="s">
        <v>5</v>
      </c>
      <c r="M233" s="1004" t="s">
        <v>294</v>
      </c>
      <c r="N233" s="1004" t="s">
        <v>8</v>
      </c>
      <c r="O233" s="1004" t="s">
        <v>64</v>
      </c>
      <c r="P233" s="1004" t="s">
        <v>9</v>
      </c>
      <c r="Q233" s="1009" t="s">
        <v>10</v>
      </c>
      <c r="R233" s="759" t="s">
        <v>78</v>
      </c>
    </row>
    <row r="234" spans="1:19" x14ac:dyDescent="0.35">
      <c r="A234" s="1537"/>
      <c r="B234" s="1554"/>
      <c r="C234" s="1015">
        <f>SUM(First:Last!C234)</f>
        <v>0</v>
      </c>
      <c r="D234" s="1010">
        <f>SUM(First:Last!D234)</f>
        <v>0</v>
      </c>
      <c r="E234" s="1010">
        <f>SUM(First:Last!E234)</f>
        <v>0</v>
      </c>
      <c r="F234" s="1010">
        <f>SUM(First:Last!F234)</f>
        <v>0</v>
      </c>
      <c r="G234" s="1010">
        <f>SUM(First:Last!G234)</f>
        <v>0</v>
      </c>
      <c r="H234" s="1010">
        <f>SUM(First:Last!H234)</f>
        <v>0</v>
      </c>
      <c r="I234" s="1010">
        <f>SUM(First:Last!I234)</f>
        <v>0</v>
      </c>
      <c r="J234" s="1010">
        <f>SUM(First:Last!J234)</f>
        <v>0</v>
      </c>
      <c r="K234" s="1010">
        <f>SUM(First:Last!K234)</f>
        <v>0</v>
      </c>
      <c r="L234" s="1010">
        <f>SUM(First:Last!L234)</f>
        <v>0</v>
      </c>
      <c r="M234" s="1010">
        <f>SUM(First:Last!M234)</f>
        <v>0</v>
      </c>
      <c r="N234" s="1010">
        <f>SUM(First:Last!N234)</f>
        <v>0</v>
      </c>
      <c r="O234" s="1010">
        <f>SUM(First:Last!O234)</f>
        <v>0</v>
      </c>
      <c r="P234" s="1010">
        <f>SUM(First:Last!P234)</f>
        <v>0</v>
      </c>
      <c r="Q234" s="1011">
        <f>SUM(First:Last!Q234)</f>
        <v>0</v>
      </c>
      <c r="R234" s="759" t="s">
        <v>78</v>
      </c>
    </row>
    <row r="235" spans="1:19" ht="15.5" x14ac:dyDescent="0.35">
      <c r="A235" s="1537"/>
      <c r="B235" s="1554"/>
      <c r="C235" s="1575" t="s">
        <v>108</v>
      </c>
      <c r="D235" s="1575"/>
      <c r="E235" s="1575"/>
      <c r="F235" s="1575"/>
      <c r="G235" s="1575"/>
      <c r="H235" s="1575"/>
      <c r="I235" s="1575"/>
      <c r="J235" s="1575"/>
      <c r="K235" s="1575"/>
      <c r="L235" s="1575"/>
      <c r="M235" s="1575"/>
      <c r="N235" s="1575"/>
      <c r="O235" s="1575"/>
      <c r="P235" s="1575"/>
      <c r="Q235" s="1625"/>
      <c r="R235" s="759" t="s">
        <v>78</v>
      </c>
    </row>
    <row r="236" spans="1:19" ht="15.5" x14ac:dyDescent="0.35">
      <c r="A236" s="1537"/>
      <c r="B236" s="1554"/>
      <c r="C236" s="1575" t="s">
        <v>77</v>
      </c>
      <c r="D236" s="1575"/>
      <c r="E236" s="1010">
        <f>SUM(First:Last!E236)</f>
        <v>0</v>
      </c>
      <c r="F236" s="1012"/>
      <c r="G236" s="1012"/>
      <c r="H236" s="1012"/>
      <c r="I236" s="1012"/>
      <c r="J236" s="1012"/>
      <c r="K236" s="1004" t="s">
        <v>83</v>
      </c>
      <c r="L236" s="1010">
        <f>SUM(First:Last!L236)</f>
        <v>0</v>
      </c>
      <c r="M236" s="1012"/>
      <c r="N236" s="1012"/>
      <c r="O236" s="1012"/>
      <c r="P236" s="1012"/>
      <c r="Q236" s="1014"/>
      <c r="R236" s="759" t="s">
        <v>78</v>
      </c>
    </row>
    <row r="237" spans="1:19" ht="15.5" x14ac:dyDescent="0.35">
      <c r="A237" s="1537">
        <v>43</v>
      </c>
      <c r="B237" s="1554" t="s">
        <v>296</v>
      </c>
      <c r="C237" s="1575" t="s">
        <v>14</v>
      </c>
      <c r="D237" s="1575"/>
      <c r="E237" s="1575"/>
      <c r="F237" s="1575"/>
      <c r="G237" s="1575"/>
      <c r="H237" s="1575"/>
      <c r="I237" s="1575"/>
      <c r="J237" s="1575" t="s">
        <v>107</v>
      </c>
      <c r="K237" s="1575"/>
      <c r="L237" s="1575"/>
      <c r="M237" s="1575"/>
      <c r="N237" s="1575"/>
      <c r="O237" s="1575"/>
      <c r="P237" s="1575"/>
      <c r="Q237" s="1625"/>
      <c r="R237" s="759" t="s">
        <v>78</v>
      </c>
      <c r="S237" s="441" t="s">
        <v>807</v>
      </c>
    </row>
    <row r="238" spans="1:19" ht="15.5" x14ac:dyDescent="0.35">
      <c r="A238" s="1537"/>
      <c r="B238" s="1554"/>
      <c r="C238" s="1004" t="s">
        <v>758</v>
      </c>
      <c r="D238" s="1004" t="s">
        <v>33</v>
      </c>
      <c r="E238" s="1004" t="s">
        <v>34</v>
      </c>
      <c r="F238" s="1004" t="s">
        <v>35</v>
      </c>
      <c r="G238" s="1004" t="s">
        <v>36</v>
      </c>
      <c r="H238" s="1004" t="s">
        <v>37</v>
      </c>
      <c r="I238" s="1004" t="s">
        <v>38</v>
      </c>
      <c r="J238" s="1004" t="s">
        <v>292</v>
      </c>
      <c r="K238" s="1004" t="s">
        <v>293</v>
      </c>
      <c r="L238" s="1004" t="s">
        <v>5</v>
      </c>
      <c r="M238" s="1004" t="s">
        <v>294</v>
      </c>
      <c r="N238" s="1004" t="s">
        <v>8</v>
      </c>
      <c r="O238" s="1004" t="s">
        <v>64</v>
      </c>
      <c r="P238" s="1004" t="s">
        <v>9</v>
      </c>
      <c r="Q238" s="1009" t="s">
        <v>10</v>
      </c>
      <c r="R238" s="759" t="s">
        <v>78</v>
      </c>
    </row>
    <row r="239" spans="1:19" x14ac:dyDescent="0.35">
      <c r="A239" s="1537"/>
      <c r="B239" s="1554"/>
      <c r="C239" s="1015">
        <f>SUM(First:Last!C239)</f>
        <v>0</v>
      </c>
      <c r="D239" s="1010">
        <f>SUM(First:Last!D239)</f>
        <v>0</v>
      </c>
      <c r="E239" s="1010">
        <f>SUM(First:Last!E239)</f>
        <v>0</v>
      </c>
      <c r="F239" s="1010">
        <f>SUM(First:Last!F239)</f>
        <v>0</v>
      </c>
      <c r="G239" s="1010">
        <f>SUM(First:Last!G239)</f>
        <v>0</v>
      </c>
      <c r="H239" s="1010">
        <f>SUM(First:Last!H239)</f>
        <v>0</v>
      </c>
      <c r="I239" s="1010">
        <f>SUM(First:Last!I239)</f>
        <v>0</v>
      </c>
      <c r="J239" s="1010">
        <f>SUM(First:Last!J239)</f>
        <v>0</v>
      </c>
      <c r="K239" s="1010">
        <f>SUM(First:Last!K239)</f>
        <v>0</v>
      </c>
      <c r="L239" s="1010">
        <f>SUM(First:Last!L239)</f>
        <v>0</v>
      </c>
      <c r="M239" s="1010">
        <f>SUM(First:Last!M239)</f>
        <v>0</v>
      </c>
      <c r="N239" s="1010">
        <f>SUM(First:Last!N239)</f>
        <v>0</v>
      </c>
      <c r="O239" s="1010">
        <f>SUM(First:Last!O239)</f>
        <v>0</v>
      </c>
      <c r="P239" s="1010">
        <f>SUM(First:Last!P239)</f>
        <v>0</v>
      </c>
      <c r="Q239" s="1011">
        <f>SUM(First:Last!Q239)</f>
        <v>0</v>
      </c>
      <c r="R239" s="759" t="s">
        <v>78</v>
      </c>
      <c r="S239" s="441" t="s">
        <v>369</v>
      </c>
    </row>
    <row r="240" spans="1:19" ht="15.5" x14ac:dyDescent="0.35">
      <c r="A240" s="1537"/>
      <c r="B240" s="1554"/>
      <c r="C240" s="1575" t="s">
        <v>108</v>
      </c>
      <c r="D240" s="1575"/>
      <c r="E240" s="1575"/>
      <c r="F240" s="1575"/>
      <c r="G240" s="1575"/>
      <c r="H240" s="1575"/>
      <c r="I240" s="1575"/>
      <c r="J240" s="1575"/>
      <c r="K240" s="1575"/>
      <c r="L240" s="1575"/>
      <c r="M240" s="1575"/>
      <c r="N240" s="1575"/>
      <c r="O240" s="1575"/>
      <c r="P240" s="1575"/>
      <c r="Q240" s="1625"/>
      <c r="R240" s="759" t="s">
        <v>78</v>
      </c>
    </row>
    <row r="241" spans="1:19" ht="15.5" x14ac:dyDescent="0.35">
      <c r="A241" s="1537"/>
      <c r="B241" s="1554"/>
      <c r="C241" s="1575" t="s">
        <v>77</v>
      </c>
      <c r="D241" s="1575"/>
      <c r="E241" s="1010">
        <f>SUM(First:Last!E241)</f>
        <v>0</v>
      </c>
      <c r="F241" s="1012"/>
      <c r="G241" s="1012"/>
      <c r="H241" s="1012"/>
      <c r="I241" s="1012"/>
      <c r="J241" s="1012"/>
      <c r="K241" s="1004" t="s">
        <v>83</v>
      </c>
      <c r="L241" s="1010">
        <f>SUM(First:Last!L241)</f>
        <v>0</v>
      </c>
      <c r="M241" s="1012"/>
      <c r="N241" s="1012"/>
      <c r="O241" s="1012"/>
      <c r="P241" s="1012"/>
      <c r="Q241" s="1014"/>
      <c r="R241" s="759" t="s">
        <v>78</v>
      </c>
    </row>
    <row r="242" spans="1:19" x14ac:dyDescent="0.35">
      <c r="A242" s="1621"/>
      <c r="B242" s="1509"/>
      <c r="C242" s="1509"/>
      <c r="D242" s="1509"/>
      <c r="E242" s="1509"/>
      <c r="F242" s="1016"/>
      <c r="G242" s="1017"/>
      <c r="H242" s="1018"/>
      <c r="I242" s="1018"/>
      <c r="J242" s="1018"/>
      <c r="K242" s="1018"/>
      <c r="L242" s="1018"/>
      <c r="M242" s="1018"/>
      <c r="N242" s="1018"/>
      <c r="O242" s="1018"/>
      <c r="P242" s="1018"/>
      <c r="Q242" s="1019"/>
      <c r="R242" s="759" t="s">
        <v>78</v>
      </c>
      <c r="S242" s="441" t="s">
        <v>807</v>
      </c>
    </row>
    <row r="243" spans="1:19" x14ac:dyDescent="0.35">
      <c r="A243" s="1537">
        <v>44</v>
      </c>
      <c r="B243" s="1554" t="s">
        <v>104</v>
      </c>
      <c r="C243" s="1622" t="s">
        <v>370</v>
      </c>
      <c r="D243" s="1623"/>
      <c r="E243" s="1623"/>
      <c r="F243" s="1020">
        <f>SUM(First:Last!F243)</f>
        <v>0</v>
      </c>
      <c r="G243" s="1021"/>
      <c r="H243" s="1018"/>
      <c r="I243" s="1018"/>
      <c r="J243" s="1018"/>
      <c r="K243" s="1018"/>
      <c r="L243" s="1018"/>
      <c r="M243" s="1018"/>
      <c r="N243" s="1018"/>
      <c r="O243" s="1018"/>
      <c r="P243" s="1018"/>
      <c r="Q243" s="1019"/>
      <c r="R243" s="759">
        <v>2</v>
      </c>
    </row>
    <row r="244" spans="1:19" x14ac:dyDescent="0.35">
      <c r="A244" s="1537"/>
      <c r="B244" s="1554"/>
      <c r="C244" s="1624" t="s">
        <v>105</v>
      </c>
      <c r="D244" s="1623"/>
      <c r="E244" s="1623"/>
      <c r="F244" s="1020">
        <f>SUM(First:Last!F244)</f>
        <v>0</v>
      </c>
      <c r="G244" s="1021"/>
      <c r="H244" s="1018"/>
      <c r="I244" s="1018"/>
      <c r="J244" s="1018"/>
      <c r="K244" s="1018"/>
      <c r="L244" s="1018"/>
      <c r="M244" s="1018"/>
      <c r="N244" s="1018"/>
      <c r="O244" s="1018"/>
      <c r="P244" s="1018"/>
      <c r="Q244" s="1019"/>
      <c r="R244" s="759">
        <v>2</v>
      </c>
    </row>
    <row r="245" spans="1:19" x14ac:dyDescent="0.35">
      <c r="A245" s="1537"/>
      <c r="B245" s="1554"/>
      <c r="C245" s="1624" t="s">
        <v>106</v>
      </c>
      <c r="D245" s="1623"/>
      <c r="E245" s="1623"/>
      <c r="F245" s="1020">
        <f>SUM(First:Last!F245)</f>
        <v>0</v>
      </c>
      <c r="G245" s="1021"/>
      <c r="H245" s="1018"/>
      <c r="I245" s="1018"/>
      <c r="J245" s="1018"/>
      <c r="K245" s="1018"/>
      <c r="L245" s="1018"/>
      <c r="M245" s="1018"/>
      <c r="N245" s="1018"/>
      <c r="O245" s="1018"/>
      <c r="P245" s="1018"/>
      <c r="Q245" s="1019"/>
      <c r="R245" s="759">
        <v>2</v>
      </c>
    </row>
    <row r="246" spans="1:19" x14ac:dyDescent="0.35">
      <c r="A246" s="900">
        <v>45</v>
      </c>
      <c r="B246" s="1554" t="s">
        <v>177</v>
      </c>
      <c r="C246" s="1524"/>
      <c r="D246" s="1524"/>
      <c r="E246" s="1524"/>
      <c r="F246" s="1020">
        <f>SUM(First:Last!F246)</f>
        <v>0</v>
      </c>
      <c r="G246" s="1021"/>
      <c r="H246" s="1018"/>
      <c r="I246" s="1018"/>
      <c r="J246" s="1018"/>
      <c r="K246" s="1018"/>
      <c r="L246" s="1018"/>
      <c r="M246" s="1018"/>
      <c r="N246" s="1018"/>
      <c r="O246" s="1018"/>
      <c r="P246" s="1018"/>
      <c r="Q246" s="1019"/>
      <c r="R246" s="759">
        <v>2</v>
      </c>
      <c r="S246" s="441" t="s">
        <v>807</v>
      </c>
    </row>
    <row r="247" spans="1:19" x14ac:dyDescent="0.35">
      <c r="A247" s="900">
        <v>46</v>
      </c>
      <c r="B247" s="1554" t="s">
        <v>178</v>
      </c>
      <c r="C247" s="1524"/>
      <c r="D247" s="1524"/>
      <c r="E247" s="1524"/>
      <c r="F247" s="1020">
        <f>SUM(First:Last!F247)</f>
        <v>0</v>
      </c>
      <c r="G247" s="1021"/>
      <c r="H247" s="1018"/>
      <c r="I247" s="1018"/>
      <c r="J247" s="1018"/>
      <c r="K247" s="1018"/>
      <c r="L247" s="1018"/>
      <c r="M247" s="1018"/>
      <c r="N247" s="1018"/>
      <c r="O247" s="1018"/>
      <c r="P247" s="1018"/>
      <c r="Q247" s="1019"/>
      <c r="R247" s="759">
        <v>2</v>
      </c>
      <c r="S247" s="441" t="s">
        <v>807</v>
      </c>
    </row>
    <row r="248" spans="1:19" x14ac:dyDescent="0.35">
      <c r="A248" s="900">
        <v>47</v>
      </c>
      <c r="B248" s="1554" t="s">
        <v>179</v>
      </c>
      <c r="C248" s="1554"/>
      <c r="D248" s="1554"/>
      <c r="E248" s="1554"/>
      <c r="F248" s="1020">
        <f>SUM(First:Last!F248)</f>
        <v>0</v>
      </c>
      <c r="G248" s="1021"/>
      <c r="H248" s="1018"/>
      <c r="I248" s="1018"/>
      <c r="J248" s="1018"/>
      <c r="K248" s="1018"/>
      <c r="L248" s="1018"/>
      <c r="M248" s="1018"/>
      <c r="N248" s="1018"/>
      <c r="O248" s="1018"/>
      <c r="P248" s="1018"/>
      <c r="Q248" s="1019"/>
      <c r="R248" s="759">
        <v>2</v>
      </c>
      <c r="S248" s="441" t="s">
        <v>807</v>
      </c>
    </row>
    <row r="249" spans="1:19" x14ac:dyDescent="0.35">
      <c r="A249" s="900">
        <v>48</v>
      </c>
      <c r="B249" s="1554" t="s">
        <v>180</v>
      </c>
      <c r="C249" s="1554"/>
      <c r="D249" s="1554"/>
      <c r="E249" s="1554"/>
      <c r="F249" s="1020">
        <f>SUM(First:Last!F249)</f>
        <v>0</v>
      </c>
      <c r="G249" s="1021"/>
      <c r="H249" s="1018"/>
      <c r="I249" s="1018"/>
      <c r="J249" s="1018"/>
      <c r="K249" s="1018"/>
      <c r="L249" s="1018"/>
      <c r="M249" s="1018"/>
      <c r="N249" s="1018"/>
      <c r="O249" s="1018"/>
      <c r="P249" s="1018"/>
      <c r="Q249" s="1019"/>
      <c r="R249" s="759">
        <v>2</v>
      </c>
      <c r="S249" s="441" t="s">
        <v>807</v>
      </c>
    </row>
    <row r="250" spans="1:19" x14ac:dyDescent="0.35">
      <c r="A250" s="900">
        <v>49</v>
      </c>
      <c r="B250" s="1554" t="s">
        <v>291</v>
      </c>
      <c r="C250" s="1524"/>
      <c r="D250" s="1524"/>
      <c r="E250" s="1524"/>
      <c r="F250" s="1020">
        <f>SUM(First:Last!F250)</f>
        <v>0</v>
      </c>
      <c r="G250" s="1021"/>
      <c r="H250" s="1018"/>
      <c r="I250" s="1018"/>
      <c r="J250" s="1018"/>
      <c r="K250" s="1018"/>
      <c r="L250" s="1018"/>
      <c r="M250" s="1018"/>
      <c r="N250" s="1018"/>
      <c r="O250" s="1018"/>
      <c r="P250" s="1018"/>
      <c r="Q250" s="1019"/>
      <c r="R250" s="759">
        <v>2</v>
      </c>
      <c r="S250" s="441" t="s">
        <v>807</v>
      </c>
    </row>
    <row r="251" spans="1:19" x14ac:dyDescent="0.35">
      <c r="A251" s="900">
        <v>50</v>
      </c>
      <c r="B251" s="1554" t="s">
        <v>181</v>
      </c>
      <c r="C251" s="1524"/>
      <c r="D251" s="1524"/>
      <c r="E251" s="1524"/>
      <c r="F251" s="1020">
        <f>SUM(First:Last!F251)</f>
        <v>0</v>
      </c>
      <c r="G251" s="1021"/>
      <c r="H251" s="1018"/>
      <c r="I251" s="1018"/>
      <c r="J251" s="1018"/>
      <c r="K251" s="1018"/>
      <c r="L251" s="1018"/>
      <c r="M251" s="1018"/>
      <c r="N251" s="1018"/>
      <c r="O251" s="1018"/>
      <c r="P251" s="1018"/>
      <c r="Q251" s="1019"/>
      <c r="R251" s="759">
        <v>2</v>
      </c>
      <c r="S251" s="441" t="s">
        <v>807</v>
      </c>
    </row>
    <row r="252" spans="1:19" x14ac:dyDescent="0.35">
      <c r="A252" s="900">
        <v>51</v>
      </c>
      <c r="B252" s="1554" t="s">
        <v>182</v>
      </c>
      <c r="C252" s="1524"/>
      <c r="D252" s="1524"/>
      <c r="E252" s="1524"/>
      <c r="F252" s="1020">
        <f>SUM(First:Last!F252)</f>
        <v>0</v>
      </c>
      <c r="G252" s="1021"/>
      <c r="H252" s="1018"/>
      <c r="I252" s="1018"/>
      <c r="J252" s="1018"/>
      <c r="K252" s="1018"/>
      <c r="L252" s="1018"/>
      <c r="M252" s="1018"/>
      <c r="N252" s="1018"/>
      <c r="O252" s="1018"/>
      <c r="P252" s="1018"/>
      <c r="Q252" s="1019"/>
      <c r="R252" s="759">
        <v>2</v>
      </c>
      <c r="S252" s="441" t="s">
        <v>807</v>
      </c>
    </row>
    <row r="253" spans="1:19" x14ac:dyDescent="0.35">
      <c r="A253" s="900">
        <v>52</v>
      </c>
      <c r="B253" s="1554" t="s">
        <v>183</v>
      </c>
      <c r="C253" s="1524"/>
      <c r="D253" s="1524"/>
      <c r="E253" s="1524"/>
      <c r="F253" s="1020">
        <f>SUM(First:Last!F253)</f>
        <v>0</v>
      </c>
      <c r="G253" s="1021"/>
      <c r="H253" s="1018"/>
      <c r="I253" s="1018"/>
      <c r="J253" s="1018"/>
      <c r="K253" s="1018"/>
      <c r="L253" s="1018"/>
      <c r="M253" s="1018"/>
      <c r="N253" s="1018"/>
      <c r="O253" s="1018"/>
      <c r="P253" s="1018"/>
      <c r="Q253" s="1019"/>
      <c r="R253" s="759">
        <v>2</v>
      </c>
      <c r="S253" s="441" t="s">
        <v>807</v>
      </c>
    </row>
    <row r="254" spans="1:19" x14ac:dyDescent="0.35">
      <c r="A254" s="900">
        <v>53</v>
      </c>
      <c r="B254" s="1554" t="s">
        <v>184</v>
      </c>
      <c r="C254" s="1554"/>
      <c r="D254" s="1554"/>
      <c r="E254" s="1554"/>
      <c r="F254" s="1020">
        <f>SUM(First:Last!F254)</f>
        <v>0</v>
      </c>
      <c r="G254" s="1021"/>
      <c r="H254" s="1018"/>
      <c r="I254" s="1018"/>
      <c r="J254" s="1018"/>
      <c r="K254" s="1018"/>
      <c r="L254" s="1018"/>
      <c r="M254" s="1018"/>
      <c r="N254" s="1018"/>
      <c r="O254" s="1018"/>
      <c r="P254" s="1018"/>
      <c r="Q254" s="1019"/>
      <c r="R254" s="759">
        <v>2</v>
      </c>
      <c r="S254" s="441" t="s">
        <v>807</v>
      </c>
    </row>
    <row r="255" spans="1:19" x14ac:dyDescent="0.35">
      <c r="A255" s="900">
        <v>54</v>
      </c>
      <c r="B255" s="1554" t="s">
        <v>444</v>
      </c>
      <c r="C255" s="1524"/>
      <c r="D255" s="1524"/>
      <c r="E255" s="1524"/>
      <c r="F255" s="1020">
        <f>SUM(First:Last!F255)</f>
        <v>0</v>
      </c>
      <c r="G255" s="1021"/>
      <c r="H255" s="1018"/>
      <c r="I255" s="1018"/>
      <c r="J255" s="1018"/>
      <c r="K255" s="1018"/>
      <c r="L255" s="1018"/>
      <c r="M255" s="1018"/>
      <c r="N255" s="1018"/>
      <c r="O255" s="1018"/>
      <c r="P255" s="1018"/>
      <c r="Q255" s="1019"/>
      <c r="R255" s="759">
        <v>2</v>
      </c>
      <c r="S255" s="441" t="s">
        <v>807</v>
      </c>
    </row>
    <row r="256" spans="1:19" x14ac:dyDescent="0.35">
      <c r="A256" s="1537">
        <v>55</v>
      </c>
      <c r="B256" s="1604" t="s">
        <v>186</v>
      </c>
      <c r="C256" s="1618" t="s">
        <v>155</v>
      </c>
      <c r="D256" s="1564"/>
      <c r="E256" s="1564"/>
      <c r="F256" s="1020">
        <f>SUM(First:Last!F256)</f>
        <v>0</v>
      </c>
      <c r="G256" s="1021"/>
      <c r="H256" s="1018"/>
      <c r="I256" s="1018"/>
      <c r="J256" s="1018"/>
      <c r="K256" s="1018"/>
      <c r="L256" s="1018"/>
      <c r="M256" s="1018"/>
      <c r="N256" s="1018"/>
      <c r="O256" s="1018"/>
      <c r="P256" s="1018"/>
      <c r="Q256" s="1019"/>
      <c r="R256" s="759">
        <v>2</v>
      </c>
      <c r="S256" s="441" t="s">
        <v>807</v>
      </c>
    </row>
    <row r="257" spans="1:19" x14ac:dyDescent="0.35">
      <c r="A257" s="1537"/>
      <c r="B257" s="1604"/>
      <c r="C257" s="1620" t="s">
        <v>156</v>
      </c>
      <c r="D257" s="1564"/>
      <c r="E257" s="1564"/>
      <c r="F257" s="1020">
        <f>SUM(First:Last!F257)</f>
        <v>0</v>
      </c>
      <c r="G257" s="1021"/>
      <c r="H257" s="1018"/>
      <c r="I257" s="1018"/>
      <c r="J257" s="1018"/>
      <c r="K257" s="1018"/>
      <c r="L257" s="1018"/>
      <c r="M257" s="1018"/>
      <c r="N257" s="1018"/>
      <c r="O257" s="1018"/>
      <c r="P257" s="1018"/>
      <c r="Q257" s="1019"/>
      <c r="R257" s="759">
        <v>2</v>
      </c>
    </row>
    <row r="258" spans="1:19" x14ac:dyDescent="0.35">
      <c r="A258" s="1537"/>
      <c r="B258" s="908"/>
      <c r="C258" s="1618" t="s">
        <v>157</v>
      </c>
      <c r="D258" s="1564"/>
      <c r="E258" s="1564"/>
      <c r="F258" s="1020">
        <f>SUM(First:Last!F258)</f>
        <v>0</v>
      </c>
      <c r="G258" s="1021"/>
      <c r="H258" s="1018"/>
      <c r="I258" s="1018"/>
      <c r="J258" s="1018"/>
      <c r="K258" s="1018"/>
      <c r="L258" s="1018"/>
      <c r="M258" s="1018"/>
      <c r="N258" s="1018"/>
      <c r="O258" s="1018"/>
      <c r="P258" s="1018"/>
      <c r="Q258" s="1019"/>
      <c r="R258" s="759">
        <v>2</v>
      </c>
    </row>
    <row r="259" spans="1:19" x14ac:dyDescent="0.35">
      <c r="A259" s="1537"/>
      <c r="B259" s="908"/>
      <c r="C259" s="1618" t="s">
        <v>158</v>
      </c>
      <c r="D259" s="1564"/>
      <c r="E259" s="1564"/>
      <c r="F259" s="1020">
        <f>SUM(First:Last!F259)</f>
        <v>0</v>
      </c>
      <c r="G259" s="1021"/>
      <c r="H259" s="1018"/>
      <c r="I259" s="1018"/>
      <c r="J259" s="1018"/>
      <c r="K259" s="1018"/>
      <c r="L259" s="1018"/>
      <c r="M259" s="1018"/>
      <c r="N259" s="1018"/>
      <c r="O259" s="1018"/>
      <c r="P259" s="1018"/>
      <c r="Q259" s="1019"/>
      <c r="R259" s="759">
        <v>2</v>
      </c>
    </row>
    <row r="260" spans="1:19" x14ac:dyDescent="0.35">
      <c r="A260" s="1537"/>
      <c r="B260" s="908"/>
      <c r="C260" s="1618" t="s">
        <v>159</v>
      </c>
      <c r="D260" s="1564"/>
      <c r="E260" s="1564"/>
      <c r="F260" s="1020">
        <f>SUM(First:Last!F260)</f>
        <v>0</v>
      </c>
      <c r="G260" s="1021"/>
      <c r="H260" s="1018"/>
      <c r="I260" s="1018"/>
      <c r="J260" s="1018"/>
      <c r="K260" s="1018"/>
      <c r="L260" s="1018"/>
      <c r="M260" s="1018"/>
      <c r="N260" s="1018"/>
      <c r="O260" s="1018"/>
      <c r="P260" s="1018"/>
      <c r="Q260" s="1019"/>
      <c r="R260" s="759">
        <v>2</v>
      </c>
    </row>
    <row r="261" spans="1:19" x14ac:dyDescent="0.35">
      <c r="A261" s="900">
        <v>56</v>
      </c>
      <c r="B261" s="1554" t="s">
        <v>110</v>
      </c>
      <c r="C261" s="1524"/>
      <c r="D261" s="1524"/>
      <c r="E261" s="1524"/>
      <c r="F261" s="1020">
        <f>SUM(First:Last!F261)</f>
        <v>0</v>
      </c>
      <c r="G261" s="1021"/>
      <c r="H261" s="1018"/>
      <c r="I261" s="1018"/>
      <c r="J261" s="1018"/>
      <c r="K261" s="1018"/>
      <c r="L261" s="1018"/>
      <c r="M261" s="1018"/>
      <c r="N261" s="1018"/>
      <c r="O261" s="1018"/>
      <c r="P261" s="1018"/>
      <c r="Q261" s="1019"/>
      <c r="R261" s="759" t="s">
        <v>78</v>
      </c>
      <c r="S261" s="441" t="s">
        <v>807</v>
      </c>
    </row>
    <row r="262" spans="1:19" x14ac:dyDescent="0.35">
      <c r="A262" s="900">
        <v>57</v>
      </c>
      <c r="B262" s="1554" t="s">
        <v>111</v>
      </c>
      <c r="C262" s="1524"/>
      <c r="D262" s="1524"/>
      <c r="E262" s="1524"/>
      <c r="F262" s="1020">
        <f>SUM(First:Last!F262)</f>
        <v>0</v>
      </c>
      <c r="G262" s="1021"/>
      <c r="H262" s="1018"/>
      <c r="I262" s="1018"/>
      <c r="J262" s="1018"/>
      <c r="K262" s="1018"/>
      <c r="L262" s="1018"/>
      <c r="M262" s="1018"/>
      <c r="N262" s="1018"/>
      <c r="O262" s="1018"/>
      <c r="P262" s="1018"/>
      <c r="Q262" s="1019"/>
      <c r="R262" s="759" t="s">
        <v>78</v>
      </c>
      <c r="S262" s="441" t="s">
        <v>807</v>
      </c>
    </row>
    <row r="263" spans="1:19" x14ac:dyDescent="0.35">
      <c r="A263" s="1537">
        <v>58</v>
      </c>
      <c r="B263" s="1554" t="s">
        <v>112</v>
      </c>
      <c r="C263" s="1585"/>
      <c r="D263" s="1585"/>
      <c r="E263" s="1585"/>
      <c r="F263" s="1023"/>
      <c r="G263" s="1021"/>
      <c r="H263" s="1018"/>
      <c r="I263" s="1018"/>
      <c r="J263" s="1018"/>
      <c r="K263" s="1018"/>
      <c r="L263" s="1018"/>
      <c r="M263" s="1018"/>
      <c r="N263" s="1018"/>
      <c r="O263" s="1018"/>
      <c r="P263" s="1018"/>
      <c r="Q263" s="1019"/>
      <c r="R263" s="759" t="s">
        <v>78</v>
      </c>
      <c r="S263" s="441" t="s">
        <v>807</v>
      </c>
    </row>
    <row r="264" spans="1:19" x14ac:dyDescent="0.35">
      <c r="A264" s="1537"/>
      <c r="B264" s="1619" t="s">
        <v>113</v>
      </c>
      <c r="C264" s="1614"/>
      <c r="D264" s="1614"/>
      <c r="E264" s="1614"/>
      <c r="F264" s="1020">
        <f>SUM(First:Last!F264)</f>
        <v>0</v>
      </c>
      <c r="G264" s="1021"/>
      <c r="H264" s="1018"/>
      <c r="I264" s="1018"/>
      <c r="J264" s="1018"/>
      <c r="K264" s="1018"/>
      <c r="L264" s="1018"/>
      <c r="M264" s="1018"/>
      <c r="N264" s="1018"/>
      <c r="O264" s="1018"/>
      <c r="P264" s="1018"/>
      <c r="Q264" s="1019"/>
      <c r="R264" s="759" t="s">
        <v>78</v>
      </c>
    </row>
    <row r="265" spans="1:19" x14ac:dyDescent="0.35">
      <c r="A265" s="1537"/>
      <c r="B265" s="1613" t="s">
        <v>49</v>
      </c>
      <c r="C265" s="1614"/>
      <c r="D265" s="1614"/>
      <c r="E265" s="1614"/>
      <c r="F265" s="1020">
        <f>SUM(First:Last!F265)</f>
        <v>0</v>
      </c>
      <c r="G265" s="1021"/>
      <c r="H265" s="1018"/>
      <c r="I265" s="1018"/>
      <c r="J265" s="1018"/>
      <c r="K265" s="1018"/>
      <c r="L265" s="1018"/>
      <c r="M265" s="1018"/>
      <c r="N265" s="1018"/>
      <c r="O265" s="1018"/>
      <c r="P265" s="1018"/>
      <c r="Q265" s="1019"/>
      <c r="R265" s="759" t="s">
        <v>78</v>
      </c>
    </row>
    <row r="266" spans="1:19" x14ac:dyDescent="0.35">
      <c r="A266" s="1537"/>
      <c r="B266" s="1613" t="s">
        <v>48</v>
      </c>
      <c r="C266" s="1614"/>
      <c r="D266" s="1614"/>
      <c r="E266" s="1614"/>
      <c r="F266" s="1020">
        <f>SUM(First:Last!F266)</f>
        <v>0</v>
      </c>
      <c r="G266" s="1021"/>
      <c r="H266" s="1018"/>
      <c r="I266" s="1018"/>
      <c r="J266" s="1018"/>
      <c r="K266" s="1018"/>
      <c r="L266" s="1018"/>
      <c r="M266" s="1018"/>
      <c r="N266" s="1018"/>
      <c r="O266" s="1018"/>
      <c r="P266" s="1018"/>
      <c r="Q266" s="1019"/>
      <c r="R266" s="759" t="s">
        <v>78</v>
      </c>
    </row>
    <row r="267" spans="1:19" x14ac:dyDescent="0.35">
      <c r="A267" s="1537"/>
      <c r="B267" s="1613" t="s">
        <v>187</v>
      </c>
      <c r="C267" s="1613"/>
      <c r="D267" s="1613"/>
      <c r="E267" s="1613"/>
      <c r="F267" s="1020">
        <f>SUM(First:Last!F267)</f>
        <v>0</v>
      </c>
      <c r="G267" s="1021"/>
      <c r="H267" s="1018"/>
      <c r="I267" s="1018"/>
      <c r="J267" s="1018"/>
      <c r="K267" s="1018"/>
      <c r="L267" s="1018"/>
      <c r="M267" s="1018"/>
      <c r="N267" s="1018"/>
      <c r="O267" s="1018"/>
      <c r="P267" s="1018"/>
      <c r="Q267" s="1019"/>
      <c r="R267" s="759" t="s">
        <v>78</v>
      </c>
    </row>
    <row r="268" spans="1:19" x14ac:dyDescent="0.35">
      <c r="A268" s="1537">
        <v>59</v>
      </c>
      <c r="B268" s="1610" t="s">
        <v>114</v>
      </c>
      <c r="C268" s="1613" t="s">
        <v>52</v>
      </c>
      <c r="D268" s="1614"/>
      <c r="E268" s="1614"/>
      <c r="F268" s="1024">
        <f>SUM(First:Last!F268)</f>
        <v>0</v>
      </c>
      <c r="G268" s="1017"/>
      <c r="H268" s="1018"/>
      <c r="I268" s="1018"/>
      <c r="J268" s="1018"/>
      <c r="K268" s="1018"/>
      <c r="L268" s="1018"/>
      <c r="M268" s="1018"/>
      <c r="N268" s="1018"/>
      <c r="O268" s="1018"/>
      <c r="P268" s="1018"/>
      <c r="Q268" s="1019"/>
      <c r="R268" s="759" t="s">
        <v>78</v>
      </c>
      <c r="S268" s="1526" t="s">
        <v>449</v>
      </c>
    </row>
    <row r="269" spans="1:19" x14ac:dyDescent="0.35">
      <c r="A269" s="1537"/>
      <c r="B269" s="1611"/>
      <c r="C269" s="1613" t="s">
        <v>53</v>
      </c>
      <c r="D269" s="1614"/>
      <c r="E269" s="1614"/>
      <c r="F269" s="1024">
        <f>SUM(First:Last!F269)</f>
        <v>0</v>
      </c>
      <c r="G269" s="1017"/>
      <c r="H269" s="1018"/>
      <c r="I269" s="1018"/>
      <c r="J269" s="1018"/>
      <c r="K269" s="1018"/>
      <c r="L269" s="1018"/>
      <c r="M269" s="1018"/>
      <c r="N269" s="1018"/>
      <c r="O269" s="1018"/>
      <c r="P269" s="1018"/>
      <c r="Q269" s="1019"/>
      <c r="R269" s="759" t="s">
        <v>78</v>
      </c>
      <c r="S269" s="1526"/>
    </row>
    <row r="270" spans="1:19" x14ac:dyDescent="0.35">
      <c r="A270" s="1537"/>
      <c r="B270" s="1611"/>
      <c r="C270" s="1613" t="s">
        <v>54</v>
      </c>
      <c r="D270" s="1614"/>
      <c r="E270" s="1614"/>
      <c r="F270" s="1024">
        <f>SUM(First:Last!F270)</f>
        <v>0</v>
      </c>
      <c r="G270" s="1017"/>
      <c r="H270" s="1018"/>
      <c r="I270" s="1018"/>
      <c r="J270" s="1018"/>
      <c r="K270" s="1018"/>
      <c r="L270" s="1018"/>
      <c r="M270" s="1018"/>
      <c r="N270" s="1018"/>
      <c r="O270" s="1018"/>
      <c r="P270" s="1018"/>
      <c r="Q270" s="1019"/>
      <c r="R270" s="759" t="s">
        <v>78</v>
      </c>
      <c r="S270" s="1526"/>
    </row>
    <row r="271" spans="1:19" x14ac:dyDescent="0.35">
      <c r="A271" s="1537"/>
      <c r="B271" s="1612"/>
      <c r="C271" s="1613" t="s">
        <v>68</v>
      </c>
      <c r="D271" s="1614"/>
      <c r="E271" s="1614"/>
      <c r="F271" s="1025">
        <f>SUM(First:Last!F271)</f>
        <v>0</v>
      </c>
      <c r="G271" s="1615" t="s">
        <v>847</v>
      </c>
      <c r="H271" s="1615"/>
      <c r="I271" s="1615"/>
      <c r="J271" s="1616"/>
      <c r="K271" s="1616"/>
      <c r="L271" s="1616"/>
      <c r="M271" s="1616"/>
      <c r="N271" s="1616"/>
      <c r="O271" s="1616"/>
      <c r="P271" s="1616"/>
      <c r="Q271" s="1617"/>
      <c r="R271" s="759" t="s">
        <v>78</v>
      </c>
      <c r="S271" s="1526"/>
    </row>
    <row r="272" spans="1:19" x14ac:dyDescent="0.35">
      <c r="A272" s="900">
        <v>60</v>
      </c>
      <c r="B272" s="1604" t="s">
        <v>115</v>
      </c>
      <c r="C272" s="1605"/>
      <c r="D272" s="1605"/>
      <c r="E272" s="1605"/>
      <c r="F272" s="1025">
        <f>SUM(First:Last!F272)</f>
        <v>0</v>
      </c>
      <c r="G272" s="1026"/>
      <c r="H272" s="1018"/>
      <c r="I272" s="1018"/>
      <c r="J272" s="1018"/>
      <c r="K272" s="1018"/>
      <c r="L272" s="1018"/>
      <c r="M272" s="1018"/>
      <c r="N272" s="1018"/>
      <c r="O272" s="1018"/>
      <c r="P272" s="1018"/>
      <c r="Q272" s="1019"/>
      <c r="R272" s="759" t="s">
        <v>78</v>
      </c>
      <c r="S272" s="441" t="s">
        <v>807</v>
      </c>
    </row>
    <row r="273" spans="1:19" x14ac:dyDescent="0.35">
      <c r="A273" s="900">
        <v>61</v>
      </c>
      <c r="B273" s="1606" t="s">
        <v>154</v>
      </c>
      <c r="C273" s="1607"/>
      <c r="D273" s="1607"/>
      <c r="E273" s="1607"/>
      <c r="F273" s="1010">
        <f>SUM(First:Last!F273)</f>
        <v>0</v>
      </c>
      <c r="G273" s="1021"/>
      <c r="H273" s="1018"/>
      <c r="I273" s="1018"/>
      <c r="J273" s="1018"/>
      <c r="K273" s="1018"/>
      <c r="L273" s="1018"/>
      <c r="M273" s="1018"/>
      <c r="N273" s="1018"/>
      <c r="O273" s="1018"/>
      <c r="P273" s="1018"/>
      <c r="Q273" s="1019"/>
      <c r="R273" s="759">
        <v>2</v>
      </c>
      <c r="S273" s="441" t="s">
        <v>807</v>
      </c>
    </row>
    <row r="274" spans="1:19" ht="15.5" x14ac:dyDescent="0.35">
      <c r="A274" s="1537">
        <v>62</v>
      </c>
      <c r="B274" s="1608" t="s">
        <v>745</v>
      </c>
      <c r="C274" s="1609" t="s">
        <v>452</v>
      </c>
      <c r="D274" s="1586" t="s">
        <v>189</v>
      </c>
      <c r="E274" s="1586"/>
      <c r="F274" s="1586"/>
      <c r="G274" s="1586"/>
      <c r="H274" s="1575" t="s">
        <v>191</v>
      </c>
      <c r="I274" s="1575"/>
      <c r="J274" s="1575"/>
      <c r="K274" s="1575"/>
      <c r="L274" s="1575"/>
      <c r="M274" s="1586" t="s">
        <v>192</v>
      </c>
      <c r="N274" s="1586"/>
      <c r="O274" s="1586"/>
      <c r="P274" s="1586"/>
      <c r="Q274" s="1587"/>
      <c r="R274" s="759">
        <v>2</v>
      </c>
      <c r="S274" s="441" t="s">
        <v>415</v>
      </c>
    </row>
    <row r="275" spans="1:19" ht="16" x14ac:dyDescent="0.4">
      <c r="A275" s="1537"/>
      <c r="B275" s="1608"/>
      <c r="C275" s="1609"/>
      <c r="D275" s="1599" t="s">
        <v>193</v>
      </c>
      <c r="E275" s="1599"/>
      <c r="F275" s="1599"/>
      <c r="G275" s="1599"/>
      <c r="H275" s="1600" t="s">
        <v>194</v>
      </c>
      <c r="I275" s="1600"/>
      <c r="J275" s="1600"/>
      <c r="K275" s="1600"/>
      <c r="L275" s="1600"/>
      <c r="M275" s="1599" t="s">
        <v>195</v>
      </c>
      <c r="N275" s="1599"/>
      <c r="O275" s="1599"/>
      <c r="P275" s="1599"/>
      <c r="Q275" s="1601"/>
      <c r="R275" s="759">
        <v>2</v>
      </c>
    </row>
    <row r="276" spans="1:19" ht="17.5" x14ac:dyDescent="0.35">
      <c r="A276" s="1537"/>
      <c r="B276" s="1608"/>
      <c r="C276" s="1027">
        <v>2020</v>
      </c>
      <c r="D276" s="1598">
        <f>SUM(First:Last!D276)</f>
        <v>0</v>
      </c>
      <c r="E276" s="1598">
        <f>SUM(First:Last!E276)</f>
        <v>0</v>
      </c>
      <c r="F276" s="1598">
        <f>SUM(First:Last!F276)</f>
        <v>0</v>
      </c>
      <c r="G276" s="1598">
        <f>SUM(First:Last!G276)</f>
        <v>0</v>
      </c>
      <c r="H276" s="1602">
        <f>SUM(First:Last!H276)</f>
        <v>0</v>
      </c>
      <c r="I276" s="1602">
        <f>SUM(First:Last!I276)</f>
        <v>0</v>
      </c>
      <c r="J276" s="1602">
        <f>SUM(First:Last!J276)</f>
        <v>0</v>
      </c>
      <c r="K276" s="1602">
        <f>SUM(First:Last!K276)</f>
        <v>0</v>
      </c>
      <c r="L276" s="1602">
        <f>SUM(First:Last!L276)</f>
        <v>0</v>
      </c>
      <c r="M276" s="1598">
        <f>SUM(First:Last!M276)</f>
        <v>0</v>
      </c>
      <c r="N276" s="1598">
        <f>SUM(First:Last!N276)</f>
        <v>0</v>
      </c>
      <c r="O276" s="1598">
        <f>SUM(First:Last!O276)</f>
        <v>0</v>
      </c>
      <c r="P276" s="1598">
        <f>SUM(First:Last!P276)</f>
        <v>0</v>
      </c>
      <c r="Q276" s="1603">
        <f>SUM(First:Last!Q276)</f>
        <v>0</v>
      </c>
      <c r="R276" s="759">
        <v>2</v>
      </c>
    </row>
    <row r="277" spans="1:19" ht="17.5" x14ac:dyDescent="0.35">
      <c r="A277" s="499">
        <v>63</v>
      </c>
      <c r="B277" s="1594" t="s">
        <v>858</v>
      </c>
      <c r="C277" s="1595"/>
      <c r="D277" s="1595"/>
      <c r="E277" s="1596"/>
      <c r="F277" s="1575" t="s">
        <v>392</v>
      </c>
      <c r="G277" s="1575"/>
      <c r="H277" s="1597">
        <f>SUM(First:Last!H277)</f>
        <v>0</v>
      </c>
      <c r="I277" s="1598">
        <f>SUM(First:Last!I277)</f>
        <v>0</v>
      </c>
      <c r="J277" s="1574" t="s">
        <v>393</v>
      </c>
      <c r="K277" s="1574"/>
      <c r="L277" s="1574"/>
      <c r="M277" s="1597">
        <f>SUM(First:Last!M277)</f>
        <v>0</v>
      </c>
      <c r="N277" s="1598">
        <f>SUM(First:Last!N277)</f>
        <v>0</v>
      </c>
      <c r="O277" s="1575" t="s">
        <v>394</v>
      </c>
      <c r="P277" s="1575"/>
      <c r="Q277" s="1028">
        <f>SUM(First:Last!Q277)</f>
        <v>0</v>
      </c>
      <c r="R277" s="759" t="s">
        <v>406</v>
      </c>
      <c r="S277" s="441" t="s">
        <v>415</v>
      </c>
    </row>
    <row r="278" spans="1:19" x14ac:dyDescent="0.35">
      <c r="A278" s="1537">
        <v>64</v>
      </c>
      <c r="B278" s="1543" t="s">
        <v>197</v>
      </c>
      <c r="C278" s="1588" t="s">
        <v>198</v>
      </c>
      <c r="D278" s="1588"/>
      <c r="E278" s="1029"/>
      <c r="F278" s="1029"/>
      <c r="G278" s="1589" t="s">
        <v>199</v>
      </c>
      <c r="H278" s="1589"/>
      <c r="I278" s="1589"/>
      <c r="J278" s="1030"/>
      <c r="K278" s="1030"/>
      <c r="L278" s="1590"/>
      <c r="M278" s="1590"/>
      <c r="N278" s="1590"/>
      <c r="O278" s="1590"/>
      <c r="P278" s="1590"/>
      <c r="Q278" s="1591"/>
      <c r="R278" s="759" t="s">
        <v>78</v>
      </c>
      <c r="S278" s="441" t="s">
        <v>807</v>
      </c>
    </row>
    <row r="279" spans="1:19" x14ac:dyDescent="0.35">
      <c r="A279" s="1537"/>
      <c r="B279" s="1543"/>
      <c r="C279" s="1031" t="s">
        <v>201</v>
      </c>
      <c r="D279" s="1031" t="s">
        <v>202</v>
      </c>
      <c r="E279" s="1029"/>
      <c r="F279" s="1029"/>
      <c r="G279" s="1592" t="s">
        <v>201</v>
      </c>
      <c r="H279" s="1592"/>
      <c r="I279" s="1031" t="s">
        <v>202</v>
      </c>
      <c r="J279" s="1032"/>
      <c r="K279" s="1032"/>
      <c r="L279" s="1590"/>
      <c r="M279" s="1590"/>
      <c r="N279" s="1590"/>
      <c r="O279" s="1590"/>
      <c r="P279" s="1590"/>
      <c r="Q279" s="1591"/>
      <c r="R279" s="759" t="s">
        <v>78</v>
      </c>
    </row>
    <row r="280" spans="1:19" x14ac:dyDescent="0.35">
      <c r="A280" s="1537"/>
      <c r="B280" s="1033" t="s">
        <v>200</v>
      </c>
      <c r="C280" s="621"/>
      <c r="D280" s="1034">
        <f>SUM(First:Last!D280)</f>
        <v>0</v>
      </c>
      <c r="E280" s="1035"/>
      <c r="F280" s="1035"/>
      <c r="G280" s="1593"/>
      <c r="H280" s="1593"/>
      <c r="I280" s="1036">
        <f>SUM(First:Last!I280)</f>
        <v>0</v>
      </c>
      <c r="J280" s="1037"/>
      <c r="K280" s="1037"/>
      <c r="L280" s="1590"/>
      <c r="M280" s="1590"/>
      <c r="N280" s="1590"/>
      <c r="O280" s="1590"/>
      <c r="P280" s="1590"/>
      <c r="Q280" s="1591"/>
      <c r="R280" s="759" t="s">
        <v>78</v>
      </c>
    </row>
    <row r="281" spans="1:19" x14ac:dyDescent="0.35">
      <c r="A281" s="1537"/>
      <c r="B281" s="1033" t="s">
        <v>203</v>
      </c>
      <c r="C281" s="621"/>
      <c r="D281" s="1034">
        <f>SUM(First:Last!D281)</f>
        <v>0</v>
      </c>
      <c r="E281" s="1035"/>
      <c r="F281" s="1035"/>
      <c r="G281" s="1593"/>
      <c r="H281" s="1593"/>
      <c r="I281" s="1036">
        <f>SUM(First:Last!I281)</f>
        <v>0</v>
      </c>
      <c r="J281" s="1037"/>
      <c r="K281" s="1037"/>
      <c r="L281" s="1590"/>
      <c r="M281" s="1590"/>
      <c r="N281" s="1590"/>
      <c r="O281" s="1590"/>
      <c r="P281" s="1590"/>
      <c r="Q281" s="1591"/>
      <c r="R281" s="759" t="s">
        <v>78</v>
      </c>
    </row>
    <row r="282" spans="1:19" x14ac:dyDescent="0.35">
      <c r="A282" s="1537"/>
      <c r="B282" s="1033" t="s">
        <v>204</v>
      </c>
      <c r="C282" s="621"/>
      <c r="D282" s="1034">
        <f>SUM(First:Last!D282)</f>
        <v>0</v>
      </c>
      <c r="E282" s="1035"/>
      <c r="F282" s="1035"/>
      <c r="G282" s="1593"/>
      <c r="H282" s="1593"/>
      <c r="I282" s="1036">
        <f>SUM(First:Last!I282)</f>
        <v>0</v>
      </c>
      <c r="J282" s="1037"/>
      <c r="K282" s="1037"/>
      <c r="L282" s="1590"/>
      <c r="M282" s="1590"/>
      <c r="N282" s="1590"/>
      <c r="O282" s="1590"/>
      <c r="P282" s="1590"/>
      <c r="Q282" s="1591"/>
      <c r="R282" s="759" t="s">
        <v>78</v>
      </c>
    </row>
    <row r="283" spans="1:19" ht="15.5" x14ac:dyDescent="0.35">
      <c r="A283" s="1537">
        <v>65</v>
      </c>
      <c r="B283" s="1579" t="s">
        <v>458</v>
      </c>
      <c r="C283" s="1580"/>
      <c r="D283" s="1585"/>
      <c r="E283" s="1586" t="s">
        <v>14</v>
      </c>
      <c r="F283" s="1586"/>
      <c r="G283" s="1586"/>
      <c r="H283" s="1586"/>
      <c r="I283" s="1586"/>
      <c r="J283" s="1586"/>
      <c r="K283" s="1586"/>
      <c r="L283" s="1586" t="s">
        <v>107</v>
      </c>
      <c r="M283" s="1586"/>
      <c r="N283" s="1586"/>
      <c r="O283" s="1586"/>
      <c r="P283" s="1586" t="s">
        <v>108</v>
      </c>
      <c r="Q283" s="1587"/>
      <c r="R283" s="759">
        <v>1</v>
      </c>
      <c r="S283" s="441" t="s">
        <v>807</v>
      </c>
    </row>
    <row r="284" spans="1:19" ht="15.5" x14ac:dyDescent="0.35">
      <c r="A284" s="1537"/>
      <c r="B284" s="1581"/>
      <c r="C284" s="1582"/>
      <c r="D284" s="1585"/>
      <c r="E284" s="1004" t="s">
        <v>149</v>
      </c>
      <c r="F284" s="1004" t="s">
        <v>87</v>
      </c>
      <c r="G284" s="1004" t="s">
        <v>88</v>
      </c>
      <c r="H284" s="1004" t="s">
        <v>89</v>
      </c>
      <c r="I284" s="1004" t="s">
        <v>90</v>
      </c>
      <c r="J284" s="1004" t="s">
        <v>91</v>
      </c>
      <c r="K284" s="1004" t="s">
        <v>92</v>
      </c>
      <c r="L284" s="1004" t="s">
        <v>93</v>
      </c>
      <c r="M284" s="1004" t="s">
        <v>94</v>
      </c>
      <c r="N284" s="1004" t="s">
        <v>95</v>
      </c>
      <c r="O284" s="1004" t="s">
        <v>96</v>
      </c>
      <c r="P284" s="1004" t="s">
        <v>101</v>
      </c>
      <c r="Q284" s="1009" t="s">
        <v>102</v>
      </c>
      <c r="R284" s="759">
        <v>1</v>
      </c>
    </row>
    <row r="285" spans="1:19" ht="15.5" x14ac:dyDescent="0.35">
      <c r="A285" s="1537"/>
      <c r="B285" s="1581"/>
      <c r="C285" s="1582"/>
      <c r="D285" s="1022" t="s">
        <v>24</v>
      </c>
      <c r="E285" s="1038">
        <f>SUM(First:Last!E285)</f>
        <v>0</v>
      </c>
      <c r="F285" s="1038">
        <f>SUM(First:Last!F285)</f>
        <v>0</v>
      </c>
      <c r="G285" s="1038">
        <f>SUM(First:Last!G285)</f>
        <v>0</v>
      </c>
      <c r="H285" s="1038">
        <f>SUM(First:Last!H285)</f>
        <v>0</v>
      </c>
      <c r="I285" s="1038">
        <f>SUM(First:Last!I285)</f>
        <v>0</v>
      </c>
      <c r="J285" s="1038">
        <f>SUM(First:Last!J285)</f>
        <v>0</v>
      </c>
      <c r="K285" s="1038">
        <f>SUM(First:Last!K285)</f>
        <v>0</v>
      </c>
      <c r="L285" s="1038">
        <f>SUM(First:Last!L285)</f>
        <v>0</v>
      </c>
      <c r="M285" s="1038">
        <f>SUM(First:Last!M285)</f>
        <v>0</v>
      </c>
      <c r="N285" s="1038">
        <f>SUM(First:Last!N285)</f>
        <v>0</v>
      </c>
      <c r="O285" s="1038">
        <f>SUM(First:Last!O285)</f>
        <v>0</v>
      </c>
      <c r="P285" s="1038">
        <f>SUM(First:Last!P285)</f>
        <v>0</v>
      </c>
      <c r="Q285" s="1039">
        <f>SUM(First:Last!Q285)</f>
        <v>0</v>
      </c>
      <c r="R285" s="759">
        <v>1</v>
      </c>
    </row>
    <row r="286" spans="1:19" ht="15.5" x14ac:dyDescent="0.35">
      <c r="A286" s="1537"/>
      <c r="B286" s="1581"/>
      <c r="C286" s="1582"/>
      <c r="D286" s="1022" t="s">
        <v>12</v>
      </c>
      <c r="E286" s="1038">
        <f>SUM(First:Last!E286)</f>
        <v>0</v>
      </c>
      <c r="F286" s="1038">
        <f>SUM(First:Last!F286)</f>
        <v>0</v>
      </c>
      <c r="G286" s="1038">
        <f>SUM(First:Last!G286)</f>
        <v>0</v>
      </c>
      <c r="H286" s="1038">
        <f>SUM(First:Last!H286)</f>
        <v>0</v>
      </c>
      <c r="I286" s="1038">
        <f>SUM(First:Last!I286)</f>
        <v>0</v>
      </c>
      <c r="J286" s="1038">
        <f>SUM(First:Last!J286)</f>
        <v>0</v>
      </c>
      <c r="K286" s="1038">
        <f>SUM(First:Last!K286)</f>
        <v>0</v>
      </c>
      <c r="L286" s="1038">
        <f>SUM(First:Last!L286)</f>
        <v>0</v>
      </c>
      <c r="M286" s="1038">
        <f>SUM(First:Last!M286)</f>
        <v>0</v>
      </c>
      <c r="N286" s="1038">
        <f>SUM(First:Last!N286)</f>
        <v>0</v>
      </c>
      <c r="O286" s="1038">
        <f>SUM(First:Last!O286)</f>
        <v>0</v>
      </c>
      <c r="P286" s="1038">
        <f>SUM(First:Last!P286)</f>
        <v>0</v>
      </c>
      <c r="Q286" s="1039">
        <f>SUM(First:Last!Q286)</f>
        <v>0</v>
      </c>
      <c r="R286" s="759">
        <v>1</v>
      </c>
    </row>
    <row r="287" spans="1:19" ht="15.5" x14ac:dyDescent="0.35">
      <c r="A287" s="1537"/>
      <c r="B287" s="1583"/>
      <c r="C287" s="1584"/>
      <c r="D287" s="1040" t="s">
        <v>63</v>
      </c>
      <c r="E287" s="920">
        <f t="shared" ref="E287:Q287" si="41">SUM(E285:E286)</f>
        <v>0</v>
      </c>
      <c r="F287" s="920">
        <f t="shared" si="41"/>
        <v>0</v>
      </c>
      <c r="G287" s="920">
        <f t="shared" si="41"/>
        <v>0</v>
      </c>
      <c r="H287" s="920">
        <f t="shared" si="41"/>
        <v>0</v>
      </c>
      <c r="I287" s="920">
        <f t="shared" si="41"/>
        <v>0</v>
      </c>
      <c r="J287" s="920">
        <f t="shared" si="41"/>
        <v>0</v>
      </c>
      <c r="K287" s="920">
        <f t="shared" si="41"/>
        <v>0</v>
      </c>
      <c r="L287" s="920">
        <f t="shared" si="41"/>
        <v>0</v>
      </c>
      <c r="M287" s="920">
        <f t="shared" si="41"/>
        <v>0</v>
      </c>
      <c r="N287" s="920">
        <f t="shared" si="41"/>
        <v>0</v>
      </c>
      <c r="O287" s="920">
        <f t="shared" si="41"/>
        <v>0</v>
      </c>
      <c r="P287" s="920">
        <f t="shared" si="41"/>
        <v>0</v>
      </c>
      <c r="Q287" s="982">
        <f t="shared" si="41"/>
        <v>0</v>
      </c>
      <c r="R287" s="759">
        <v>1</v>
      </c>
    </row>
    <row r="288" spans="1:19" ht="15.5" x14ac:dyDescent="0.35">
      <c r="A288" s="900">
        <v>66</v>
      </c>
      <c r="B288" s="1543" t="s">
        <v>71</v>
      </c>
      <c r="C288" s="1544"/>
      <c r="D288" s="1544"/>
      <c r="E288" s="1544"/>
      <c r="F288" s="1573" t="s">
        <v>436</v>
      </c>
      <c r="G288" s="1573"/>
      <c r="H288" s="1573"/>
      <c r="I288" s="1573"/>
      <c r="J288" s="1041">
        <f>SUM(First:Last!J288)</f>
        <v>0</v>
      </c>
      <c r="K288" s="1574" t="s">
        <v>837</v>
      </c>
      <c r="L288" s="1574"/>
      <c r="M288" s="1574"/>
      <c r="N288" s="1574"/>
      <c r="O288" s="1574"/>
      <c r="P288" s="1574"/>
      <c r="Q288" s="1042">
        <f>SUM(First:Last!Q288)</f>
        <v>0</v>
      </c>
      <c r="R288" s="759" t="s">
        <v>78</v>
      </c>
      <c r="S288" s="441" t="s">
        <v>807</v>
      </c>
    </row>
    <row r="289" spans="1:20" ht="29" x14ac:dyDescent="0.35">
      <c r="A289" s="900">
        <v>67</v>
      </c>
      <c r="B289" s="1543" t="s">
        <v>206</v>
      </c>
      <c r="C289" s="1544"/>
      <c r="D289" s="1544"/>
      <c r="E289" s="1544"/>
      <c r="F289" s="1575" t="s">
        <v>390</v>
      </c>
      <c r="G289" s="1575"/>
      <c r="H289" s="1576"/>
      <c r="I289" s="1576"/>
      <c r="J289" s="1576"/>
      <c r="K289" s="1574" t="s">
        <v>391</v>
      </c>
      <c r="L289" s="1574"/>
      <c r="M289" s="1574"/>
      <c r="N289" s="1574"/>
      <c r="O289" s="1577"/>
      <c r="P289" s="1577"/>
      <c r="Q289" s="1578"/>
      <c r="R289" s="759">
        <v>2</v>
      </c>
      <c r="S289" s="451" t="s">
        <v>808</v>
      </c>
    </row>
    <row r="290" spans="1:20" ht="15.5" x14ac:dyDescent="0.35">
      <c r="A290" s="1537">
        <v>68</v>
      </c>
      <c r="B290" s="1554" t="s">
        <v>739</v>
      </c>
      <c r="C290" s="1554"/>
      <c r="D290" s="1554"/>
      <c r="E290" s="1554"/>
      <c r="F290" s="1568" t="s">
        <v>208</v>
      </c>
      <c r="G290" s="1571"/>
      <c r="H290" s="1571"/>
      <c r="I290" s="1569"/>
      <c r="J290" s="1568" t="s">
        <v>209</v>
      </c>
      <c r="K290" s="1571"/>
      <c r="L290" s="1571"/>
      <c r="M290" s="1569"/>
      <c r="N290" s="1568" t="s">
        <v>210</v>
      </c>
      <c r="O290" s="1571"/>
      <c r="P290" s="1571"/>
      <c r="Q290" s="1572"/>
      <c r="R290" s="759" t="s">
        <v>78</v>
      </c>
      <c r="S290" s="1526" t="s">
        <v>413</v>
      </c>
    </row>
    <row r="291" spans="1:20" ht="15.5" x14ac:dyDescent="0.35">
      <c r="A291" s="1537"/>
      <c r="B291" s="1554"/>
      <c r="C291" s="1554"/>
      <c r="D291" s="1554"/>
      <c r="E291" s="1554"/>
      <c r="F291" s="1043" t="e">
        <f>AVERAGE(First:Last!F291)</f>
        <v>#DIV/0!</v>
      </c>
      <c r="G291" s="1044"/>
      <c r="H291" s="1044"/>
      <c r="I291" s="1044"/>
      <c r="J291" s="1043" t="e">
        <f>AVERAGE(First:Last!J291)</f>
        <v>#DIV/0!</v>
      </c>
      <c r="K291" s="1044"/>
      <c r="L291" s="1044"/>
      <c r="M291" s="1044"/>
      <c r="N291" s="1043" t="e">
        <f>AVERAGE(First:Last!N291)</f>
        <v>#DIV/0!</v>
      </c>
      <c r="O291" s="1045"/>
      <c r="P291" s="1045"/>
      <c r="Q291" s="1046"/>
      <c r="R291" s="759" t="s">
        <v>78</v>
      </c>
      <c r="S291" s="1526"/>
      <c r="T291" s="460"/>
    </row>
    <row r="292" spans="1:20" ht="15.5" x14ac:dyDescent="0.35">
      <c r="A292" s="1537">
        <v>69</v>
      </c>
      <c r="B292" s="1554" t="s">
        <v>211</v>
      </c>
      <c r="C292" s="1554"/>
      <c r="D292" s="1554"/>
      <c r="E292" s="1554"/>
      <c r="F292" s="1566" t="s">
        <v>212</v>
      </c>
      <c r="G292" s="1567"/>
      <c r="H292" s="1047"/>
      <c r="I292" s="1047"/>
      <c r="J292" s="1568" t="s">
        <v>848</v>
      </c>
      <c r="K292" s="1569"/>
      <c r="L292" s="998"/>
      <c r="M292" s="998"/>
      <c r="N292" s="1566" t="s">
        <v>213</v>
      </c>
      <c r="O292" s="1567"/>
      <c r="P292" s="1048"/>
      <c r="Q292" s="1049"/>
      <c r="R292" s="759" t="s">
        <v>78</v>
      </c>
      <c r="S292" s="441" t="s">
        <v>807</v>
      </c>
    </row>
    <row r="293" spans="1:20" ht="15.5" x14ac:dyDescent="0.35">
      <c r="A293" s="1537"/>
      <c r="B293" s="1528"/>
      <c r="C293" s="1554"/>
      <c r="D293" s="1554"/>
      <c r="E293" s="1554"/>
      <c r="F293" s="1050">
        <f>SUM(First:Last!F293)</f>
        <v>0</v>
      </c>
      <c r="G293" s="1051"/>
      <c r="H293" s="1051"/>
      <c r="I293" s="1051"/>
      <c r="J293" s="1052">
        <f>SUM(First:Last!J293)</f>
        <v>0</v>
      </c>
      <c r="K293" s="1053"/>
      <c r="L293" s="1053"/>
      <c r="M293" s="1053"/>
      <c r="N293" s="1054">
        <f>SUM(First:Last!N293)</f>
        <v>0</v>
      </c>
      <c r="O293" s="1055"/>
      <c r="P293" s="1055"/>
      <c r="Q293" s="1056"/>
      <c r="R293" s="759" t="s">
        <v>78</v>
      </c>
      <c r="S293" s="441" t="s">
        <v>738</v>
      </c>
      <c r="T293" s="460"/>
    </row>
    <row r="294" spans="1:20" ht="28" x14ac:dyDescent="0.35">
      <c r="A294" s="1537">
        <v>70</v>
      </c>
      <c r="B294" s="1554" t="s">
        <v>214</v>
      </c>
      <c r="C294" s="1554"/>
      <c r="D294" s="1554"/>
      <c r="E294" s="1554"/>
      <c r="F294" s="1057" t="s">
        <v>215</v>
      </c>
      <c r="G294" s="975" t="s">
        <v>216</v>
      </c>
      <c r="H294" s="1058" t="s">
        <v>217</v>
      </c>
      <c r="I294" s="956" t="s">
        <v>217</v>
      </c>
      <c r="J294" s="984" t="s">
        <v>218</v>
      </c>
      <c r="K294" s="1059" t="s">
        <v>219</v>
      </c>
      <c r="L294" s="1060"/>
      <c r="M294" s="1061"/>
      <c r="N294" s="1061"/>
      <c r="O294" s="1062"/>
      <c r="P294" s="1062"/>
      <c r="Q294" s="1063"/>
      <c r="R294" s="759" t="s">
        <v>78</v>
      </c>
      <c r="S294" s="441" t="s">
        <v>807</v>
      </c>
    </row>
    <row r="295" spans="1:20" x14ac:dyDescent="0.35">
      <c r="A295" s="1537"/>
      <c r="B295" s="1570" t="s">
        <v>220</v>
      </c>
      <c r="C295" s="1570"/>
      <c r="D295" s="1570"/>
      <c r="E295" s="1570"/>
      <c r="F295" s="1064">
        <f>SUM(First:Last!F295)</f>
        <v>16</v>
      </c>
      <c r="G295" s="1010">
        <f>SUM(First:Last!G295)</f>
        <v>15</v>
      </c>
      <c r="H295" s="1020">
        <f>SUM(First:Last!H295)</f>
        <v>6</v>
      </c>
      <c r="I295" s="1020">
        <f>SUM(First:Last!I295)</f>
        <v>0</v>
      </c>
      <c r="J295" s="1020">
        <f>SUM(First:Last!J295)</f>
        <v>0</v>
      </c>
      <c r="K295" s="1020">
        <f>SUM(First:Last!K295)</f>
        <v>0</v>
      </c>
      <c r="L295" s="1023"/>
      <c r="M295" s="1023"/>
      <c r="N295" s="1023"/>
      <c r="O295" s="1023"/>
      <c r="P295" s="1023"/>
      <c r="Q295" s="1065"/>
      <c r="R295" s="759" t="s">
        <v>78</v>
      </c>
      <c r="S295" s="461"/>
      <c r="T295" s="460"/>
    </row>
    <row r="296" spans="1:20" x14ac:dyDescent="0.35">
      <c r="A296" s="1537"/>
      <c r="B296" s="1570" t="s">
        <v>221</v>
      </c>
      <c r="C296" s="1570"/>
      <c r="D296" s="1570"/>
      <c r="E296" s="1570"/>
      <c r="F296" s="1064">
        <f>SUM(First:Last!F296)</f>
        <v>2</v>
      </c>
      <c r="G296" s="1010">
        <f>SUM(First:Last!G296)</f>
        <v>0</v>
      </c>
      <c r="H296" s="1020">
        <f>SUM(First:Last!H296)</f>
        <v>0</v>
      </c>
      <c r="I296" s="1020">
        <f>SUM(First:Last!I296)</f>
        <v>0</v>
      </c>
      <c r="J296" s="1020">
        <f>SUM(First:Last!J296)</f>
        <v>0</v>
      </c>
      <c r="K296" s="1020">
        <f>SUM(First:Last!K296)</f>
        <v>0</v>
      </c>
      <c r="L296" s="1023"/>
      <c r="M296" s="1023"/>
      <c r="N296" s="1023"/>
      <c r="O296" s="1023"/>
      <c r="P296" s="1023"/>
      <c r="Q296" s="1065"/>
      <c r="R296" s="759" t="s">
        <v>78</v>
      </c>
      <c r="S296" s="461"/>
      <c r="T296" s="460"/>
    </row>
    <row r="297" spans="1:20" x14ac:dyDescent="0.35">
      <c r="A297" s="1537"/>
      <c r="B297" s="1570" t="s">
        <v>119</v>
      </c>
      <c r="C297" s="1570"/>
      <c r="D297" s="1570"/>
      <c r="E297" s="1570"/>
      <c r="F297" s="1064">
        <f>SUM(First:Last!F297)</f>
        <v>0</v>
      </c>
      <c r="G297" s="1010">
        <f>SUM(First:Last!G297)</f>
        <v>0</v>
      </c>
      <c r="H297" s="1020">
        <f>SUM(First:Last!H297)</f>
        <v>0</v>
      </c>
      <c r="I297" s="1020">
        <f>SUM(First:Last!I297)</f>
        <v>0</v>
      </c>
      <c r="J297" s="1020">
        <f>SUM(First:Last!J297)</f>
        <v>0</v>
      </c>
      <c r="K297" s="1020">
        <f>SUM(First:Last!K297)</f>
        <v>0</v>
      </c>
      <c r="L297" s="1023"/>
      <c r="M297" s="1023"/>
      <c r="N297" s="1023"/>
      <c r="O297" s="1023"/>
      <c r="P297" s="1023"/>
      <c r="Q297" s="1065"/>
      <c r="R297" s="759" t="s">
        <v>78</v>
      </c>
      <c r="S297" s="461"/>
      <c r="T297" s="460"/>
    </row>
    <row r="298" spans="1:20" x14ac:dyDescent="0.35">
      <c r="A298" s="1537">
        <v>71</v>
      </c>
      <c r="B298" s="1555" t="s">
        <v>397</v>
      </c>
      <c r="C298" s="1555"/>
      <c r="D298" s="1555"/>
      <c r="E298" s="1555"/>
      <c r="F298" s="1556" t="s">
        <v>163</v>
      </c>
      <c r="G298" s="1557"/>
      <c r="H298" s="1548" t="s">
        <v>60</v>
      </c>
      <c r="I298" s="1548"/>
      <c r="J298" s="1548"/>
      <c r="K298" s="1548"/>
      <c r="L298" s="1548"/>
      <c r="M298" s="1548"/>
      <c r="N298" s="1017"/>
      <c r="O298" s="1017"/>
      <c r="P298" s="1017"/>
      <c r="Q298" s="1066"/>
      <c r="R298" s="759" t="s">
        <v>78</v>
      </c>
    </row>
    <row r="299" spans="1:20" x14ac:dyDescent="0.35">
      <c r="A299" s="1537"/>
      <c r="B299" s="1555"/>
      <c r="C299" s="1555"/>
      <c r="D299" s="1555"/>
      <c r="E299" s="1555"/>
      <c r="F299" s="1558" t="s">
        <v>161</v>
      </c>
      <c r="G299" s="1549" t="s">
        <v>386</v>
      </c>
      <c r="H299" s="1549" t="s">
        <v>409</v>
      </c>
      <c r="I299" s="1549"/>
      <c r="J299" s="1549" t="s">
        <v>410</v>
      </c>
      <c r="K299" s="1549"/>
      <c r="L299" s="1549" t="s">
        <v>836</v>
      </c>
      <c r="M299" s="1549"/>
      <c r="N299" s="1017"/>
      <c r="O299" s="1067"/>
      <c r="P299" s="1017"/>
      <c r="Q299" s="1066"/>
      <c r="R299" s="759" t="s">
        <v>78</v>
      </c>
    </row>
    <row r="300" spans="1:20" x14ac:dyDescent="0.35">
      <c r="A300" s="1537"/>
      <c r="B300" s="1555"/>
      <c r="C300" s="1555"/>
      <c r="D300" s="1555"/>
      <c r="E300" s="1555"/>
      <c r="F300" s="1558"/>
      <c r="G300" s="1549"/>
      <c r="H300" s="1068" t="s">
        <v>137</v>
      </c>
      <c r="I300" s="1068" t="s">
        <v>138</v>
      </c>
      <c r="J300" s="1068" t="s">
        <v>137</v>
      </c>
      <c r="K300" s="1068" t="s">
        <v>138</v>
      </c>
      <c r="L300" s="1068" t="s">
        <v>137</v>
      </c>
      <c r="M300" s="1068" t="s">
        <v>138</v>
      </c>
      <c r="N300" s="1069"/>
      <c r="O300" s="1070"/>
      <c r="P300" s="1070"/>
      <c r="Q300" s="1071"/>
      <c r="R300" s="759" t="s">
        <v>78</v>
      </c>
    </row>
    <row r="301" spans="1:20" x14ac:dyDescent="0.35">
      <c r="A301" s="1537"/>
      <c r="B301" s="1559" t="s">
        <v>162</v>
      </c>
      <c r="C301" s="1560"/>
      <c r="D301" s="1560"/>
      <c r="E301" s="1560"/>
      <c r="F301" s="901">
        <f>SUM(First:Last!F301)</f>
        <v>0</v>
      </c>
      <c r="G301" s="901">
        <f>SUM(First:Last!G301)</f>
        <v>0</v>
      </c>
      <c r="H301" s="1072">
        <f>SUM(First:Last!H301)</f>
        <v>0</v>
      </c>
      <c r="I301" s="1073">
        <f>SUM(First:Last!I301)</f>
        <v>0</v>
      </c>
      <c r="J301" s="1072">
        <f>SUM(First:Last!J301)</f>
        <v>0</v>
      </c>
      <c r="K301" s="1074">
        <f>SUM(First:Last!K301)</f>
        <v>0</v>
      </c>
      <c r="L301" s="1075" t="e">
        <f t="shared" ref="L301:M306" si="42">J301/H301</f>
        <v>#DIV/0!</v>
      </c>
      <c r="M301" s="1075" t="e">
        <f t="shared" si="42"/>
        <v>#DIV/0!</v>
      </c>
      <c r="N301" s="1076"/>
      <c r="O301" s="1077"/>
      <c r="P301" s="1078"/>
      <c r="Q301" s="895"/>
      <c r="R301" s="759" t="s">
        <v>78</v>
      </c>
      <c r="S301" s="441" t="s">
        <v>807</v>
      </c>
    </row>
    <row r="302" spans="1:20" x14ac:dyDescent="0.35">
      <c r="A302" s="1537"/>
      <c r="B302" s="1565" t="s">
        <v>80</v>
      </c>
      <c r="C302" s="1560"/>
      <c r="D302" s="1560"/>
      <c r="E302" s="1560"/>
      <c r="F302" s="901">
        <f>SUM(First:Last!F302)</f>
        <v>0</v>
      </c>
      <c r="G302" s="901">
        <f>SUM(First:Last!G302)</f>
        <v>0</v>
      </c>
      <c r="H302" s="1072">
        <f>SUM(First:Last!H302)</f>
        <v>0</v>
      </c>
      <c r="I302" s="1073">
        <f>SUM(First:Last!I302)</f>
        <v>0</v>
      </c>
      <c r="J302" s="1072">
        <f>SUM(First:Last!J302)</f>
        <v>0</v>
      </c>
      <c r="K302" s="1074">
        <f>SUM(First:Last!K302)</f>
        <v>0</v>
      </c>
      <c r="L302" s="1075" t="e">
        <f t="shared" si="42"/>
        <v>#DIV/0!</v>
      </c>
      <c r="M302" s="1075" t="e">
        <f t="shared" si="42"/>
        <v>#DIV/0!</v>
      </c>
      <c r="N302" s="1076"/>
      <c r="O302" s="1077"/>
      <c r="P302" s="1078"/>
      <c r="Q302" s="895"/>
      <c r="R302" s="759" t="s">
        <v>78</v>
      </c>
    </row>
    <row r="303" spans="1:20" x14ac:dyDescent="0.35">
      <c r="A303" s="1537"/>
      <c r="B303" s="1565" t="s">
        <v>81</v>
      </c>
      <c r="C303" s="1560"/>
      <c r="D303" s="1560"/>
      <c r="E303" s="1560"/>
      <c r="F303" s="901">
        <f>SUM(First:Last!F303)</f>
        <v>0</v>
      </c>
      <c r="G303" s="901">
        <f>SUM(First:Last!G303)</f>
        <v>0</v>
      </c>
      <c r="H303" s="1072">
        <f>SUM(First:Last!H303)</f>
        <v>0</v>
      </c>
      <c r="I303" s="1073">
        <f>SUM(First:Last!I303)</f>
        <v>0</v>
      </c>
      <c r="J303" s="1072">
        <f>SUM(First:Last!J303)</f>
        <v>0</v>
      </c>
      <c r="K303" s="1074">
        <f>SUM(First:Last!K303)</f>
        <v>0</v>
      </c>
      <c r="L303" s="1075" t="e">
        <f t="shared" si="42"/>
        <v>#DIV/0!</v>
      </c>
      <c r="M303" s="1075" t="e">
        <f t="shared" si="42"/>
        <v>#DIV/0!</v>
      </c>
      <c r="N303" s="1076"/>
      <c r="O303" s="1077"/>
      <c r="P303" s="1078"/>
      <c r="Q303" s="895"/>
      <c r="R303" s="759" t="s">
        <v>78</v>
      </c>
    </row>
    <row r="304" spans="1:20" ht="15.5" x14ac:dyDescent="0.35">
      <c r="A304" s="1537"/>
      <c r="B304" s="1541" t="s">
        <v>86</v>
      </c>
      <c r="C304" s="1542"/>
      <c r="D304" s="1542"/>
      <c r="E304" s="1542"/>
      <c r="F304" s="1079">
        <f t="shared" ref="F304:K304" si="43">SUM(F301:F303)</f>
        <v>0</v>
      </c>
      <c r="G304" s="1079">
        <f t="shared" si="43"/>
        <v>0</v>
      </c>
      <c r="H304" s="1080">
        <f t="shared" si="43"/>
        <v>0</v>
      </c>
      <c r="I304" s="1080">
        <f t="shared" si="43"/>
        <v>0</v>
      </c>
      <c r="J304" s="1080">
        <f t="shared" si="43"/>
        <v>0</v>
      </c>
      <c r="K304" s="1080">
        <f t="shared" si="43"/>
        <v>0</v>
      </c>
      <c r="L304" s="1081" t="e">
        <f t="shared" si="42"/>
        <v>#DIV/0!</v>
      </c>
      <c r="M304" s="1081" t="e">
        <f t="shared" si="42"/>
        <v>#DIV/0!</v>
      </c>
      <c r="N304" s="1076"/>
      <c r="O304" s="1077"/>
      <c r="P304" s="1078"/>
      <c r="Q304" s="895"/>
      <c r="R304" s="759" t="s">
        <v>78</v>
      </c>
    </row>
    <row r="305" spans="1:19" ht="15.5" x14ac:dyDescent="0.35">
      <c r="A305" s="900">
        <v>72</v>
      </c>
      <c r="B305" s="1543" t="s">
        <v>74</v>
      </c>
      <c r="C305" s="1544"/>
      <c r="D305" s="1544"/>
      <c r="E305" s="1544"/>
      <c r="F305" s="1082">
        <f>SUM(First:Last!F305)</f>
        <v>0</v>
      </c>
      <c r="G305" s="1082">
        <f>SUM(First:Last!G305)</f>
        <v>0</v>
      </c>
      <c r="H305" s="1083">
        <f>SUM(First:Last!H305)</f>
        <v>0</v>
      </c>
      <c r="I305" s="1083">
        <f>SUM(First:Last!I305)</f>
        <v>0</v>
      </c>
      <c r="J305" s="1083">
        <f>SUM(First:Last!J305)</f>
        <v>0</v>
      </c>
      <c r="K305" s="1083">
        <f>SUM(First:Last!K305)</f>
        <v>0</v>
      </c>
      <c r="L305" s="1084" t="e">
        <f t="shared" si="42"/>
        <v>#DIV/0!</v>
      </c>
      <c r="M305" s="1084" t="e">
        <f t="shared" si="42"/>
        <v>#DIV/0!</v>
      </c>
      <c r="N305" s="1085"/>
      <c r="O305" s="1545"/>
      <c r="P305" s="1545"/>
      <c r="Q305" s="895"/>
      <c r="R305" s="759">
        <v>2</v>
      </c>
      <c r="S305" s="1553" t="s">
        <v>809</v>
      </c>
    </row>
    <row r="306" spans="1:19" ht="15.5" x14ac:dyDescent="0.35">
      <c r="A306" s="900">
        <v>73</v>
      </c>
      <c r="B306" s="1543" t="s">
        <v>70</v>
      </c>
      <c r="C306" s="1544"/>
      <c r="D306" s="1544"/>
      <c r="E306" s="1544"/>
      <c r="F306" s="1082">
        <f>SUM(First:Last!F306)</f>
        <v>0</v>
      </c>
      <c r="G306" s="1082">
        <f>SUM(First:Last!G306)</f>
        <v>0</v>
      </c>
      <c r="H306" s="1083">
        <f>SUM(First:Last!H306)</f>
        <v>0</v>
      </c>
      <c r="I306" s="1083">
        <f>SUM(First:Last!I306)</f>
        <v>0</v>
      </c>
      <c r="J306" s="1083">
        <f>SUM(First:Last!J306)</f>
        <v>0</v>
      </c>
      <c r="K306" s="1083">
        <f>SUM(First:Last!K306)</f>
        <v>0</v>
      </c>
      <c r="L306" s="1084" t="e">
        <f t="shared" si="42"/>
        <v>#DIV/0!</v>
      </c>
      <c r="M306" s="1084" t="e">
        <f t="shared" si="42"/>
        <v>#DIV/0!</v>
      </c>
      <c r="N306" s="1085"/>
      <c r="O306" s="1545"/>
      <c r="P306" s="1545"/>
      <c r="Q306" s="895"/>
      <c r="R306" s="759" t="s">
        <v>78</v>
      </c>
      <c r="S306" s="1553"/>
    </row>
    <row r="307" spans="1:19" ht="15.5" x14ac:dyDescent="0.35">
      <c r="A307" s="1537">
        <v>74</v>
      </c>
      <c r="B307" s="1543" t="s">
        <v>75</v>
      </c>
      <c r="C307" s="1544"/>
      <c r="D307" s="1544"/>
      <c r="E307" s="1544"/>
      <c r="F307" s="949"/>
      <c r="G307" s="949"/>
      <c r="H307" s="1086"/>
      <c r="I307" s="1086"/>
      <c r="J307" s="1086"/>
      <c r="K307" s="1086"/>
      <c r="L307" s="1087"/>
      <c r="M307" s="1087"/>
      <c r="N307" s="1085"/>
      <c r="O307" s="1561"/>
      <c r="P307" s="1562"/>
      <c r="Q307" s="895"/>
      <c r="R307" s="759" t="s">
        <v>78</v>
      </c>
      <c r="S307" s="1553"/>
    </row>
    <row r="308" spans="1:19" ht="15.5" x14ac:dyDescent="0.35">
      <c r="A308" s="1537"/>
      <c r="B308" s="1563" t="s">
        <v>385</v>
      </c>
      <c r="C308" s="1564"/>
      <c r="D308" s="1564"/>
      <c r="E308" s="1564"/>
      <c r="F308" s="1082">
        <f>SUM(First:Last!F308)</f>
        <v>2</v>
      </c>
      <c r="G308" s="1082">
        <f>SUM(First:Last!G308)</f>
        <v>2</v>
      </c>
      <c r="H308" s="1083">
        <f>SUM(First:Last!H308)</f>
        <v>0</v>
      </c>
      <c r="I308" s="1083">
        <f>SUM(First:Last!I308)</f>
        <v>0</v>
      </c>
      <c r="J308" s="1083">
        <f>SUM(First:Last!J308)</f>
        <v>0</v>
      </c>
      <c r="K308" s="1083">
        <f>SUM(First:Last!K308)</f>
        <v>0</v>
      </c>
      <c r="L308" s="1084" t="e">
        <f t="shared" ref="L308:M310" si="44">J308/H308</f>
        <v>#DIV/0!</v>
      </c>
      <c r="M308" s="1084" t="e">
        <f t="shared" si="44"/>
        <v>#DIV/0!</v>
      </c>
      <c r="N308" s="1085"/>
      <c r="O308" s="1545"/>
      <c r="P308" s="1545"/>
      <c r="Q308" s="895"/>
      <c r="R308" s="759" t="s">
        <v>78</v>
      </c>
      <c r="S308" s="1553"/>
    </row>
    <row r="309" spans="1:19" ht="15.5" x14ac:dyDescent="0.35">
      <c r="A309" s="1537"/>
      <c r="B309" s="1563" t="s">
        <v>146</v>
      </c>
      <c r="C309" s="1564"/>
      <c r="D309" s="1564"/>
      <c r="E309" s="1564"/>
      <c r="F309" s="1082">
        <f>SUM(First:Last!F309)</f>
        <v>1</v>
      </c>
      <c r="G309" s="1082">
        <f>SUM(First:Last!G309)</f>
        <v>1</v>
      </c>
      <c r="H309" s="1083">
        <f>SUM(First:Last!H309)</f>
        <v>0</v>
      </c>
      <c r="I309" s="1083">
        <f>SUM(First:Last!I309)</f>
        <v>0</v>
      </c>
      <c r="J309" s="1083">
        <f>SUM(First:Last!J309)</f>
        <v>0</v>
      </c>
      <c r="K309" s="1083">
        <f>SUM(First:Last!K309)</f>
        <v>0</v>
      </c>
      <c r="L309" s="1084" t="e">
        <f t="shared" si="44"/>
        <v>#DIV/0!</v>
      </c>
      <c r="M309" s="1084" t="e">
        <f t="shared" si="44"/>
        <v>#DIV/0!</v>
      </c>
      <c r="N309" s="1085"/>
      <c r="O309" s="1545"/>
      <c r="P309" s="1545"/>
      <c r="Q309" s="895"/>
      <c r="R309" s="759" t="s">
        <v>78</v>
      </c>
      <c r="S309" s="1553"/>
    </row>
    <row r="310" spans="1:19" ht="15.5" x14ac:dyDescent="0.35">
      <c r="A310" s="900">
        <v>75</v>
      </c>
      <c r="B310" s="1554" t="s">
        <v>72</v>
      </c>
      <c r="C310" s="1544"/>
      <c r="D310" s="1544"/>
      <c r="E310" s="1544"/>
      <c r="F310" s="1082">
        <f>SUM(First:Last!F310)</f>
        <v>0</v>
      </c>
      <c r="G310" s="1082">
        <f>SUM(First:Last!G310)</f>
        <v>0</v>
      </c>
      <c r="H310" s="1083">
        <f>SUM(First:Last!H310)</f>
        <v>0</v>
      </c>
      <c r="I310" s="1083">
        <f>SUM(First:Last!I310)</f>
        <v>0</v>
      </c>
      <c r="J310" s="1083">
        <f>SUM(First:Last!J310)</f>
        <v>0</v>
      </c>
      <c r="K310" s="1083">
        <f>SUM(First:Last!K310)</f>
        <v>0</v>
      </c>
      <c r="L310" s="1084" t="e">
        <f t="shared" si="44"/>
        <v>#DIV/0!</v>
      </c>
      <c r="M310" s="1084" t="e">
        <f t="shared" si="44"/>
        <v>#DIV/0!</v>
      </c>
      <c r="N310" s="1085"/>
      <c r="O310" s="1545"/>
      <c r="P310" s="1545"/>
      <c r="Q310" s="895"/>
      <c r="R310" s="759" t="s">
        <v>78</v>
      </c>
      <c r="S310" s="1553"/>
    </row>
    <row r="311" spans="1:19" x14ac:dyDescent="0.35">
      <c r="A311" s="1088"/>
      <c r="B311" s="1089"/>
      <c r="C311" s="1090"/>
      <c r="D311" s="1090"/>
      <c r="E311" s="1090"/>
      <c r="F311" s="1547" t="s">
        <v>427</v>
      </c>
      <c r="G311" s="1547"/>
      <c r="H311" s="1548" t="s">
        <v>60</v>
      </c>
      <c r="I311" s="1548"/>
      <c r="J311" s="1548"/>
      <c r="K311" s="1548"/>
      <c r="L311" s="1548"/>
      <c r="M311" s="1548"/>
      <c r="N311" s="1017"/>
      <c r="O311" s="1017"/>
      <c r="P311" s="1017"/>
      <c r="Q311" s="1066"/>
      <c r="R311" s="759" t="s">
        <v>78</v>
      </c>
      <c r="S311" s="462" t="s">
        <v>810</v>
      </c>
    </row>
    <row r="312" spans="1:19" x14ac:dyDescent="0.35">
      <c r="A312" s="1088"/>
      <c r="B312" s="1089"/>
      <c r="C312" s="1090"/>
      <c r="D312" s="1090"/>
      <c r="E312" s="1090"/>
      <c r="F312" s="1547"/>
      <c r="G312" s="1547"/>
      <c r="H312" s="1549" t="s">
        <v>409</v>
      </c>
      <c r="I312" s="1549"/>
      <c r="J312" s="1549" t="s">
        <v>410</v>
      </c>
      <c r="K312" s="1549"/>
      <c r="L312" s="1549" t="s">
        <v>411</v>
      </c>
      <c r="M312" s="1549"/>
      <c r="N312" s="1017"/>
      <c r="O312" s="1067"/>
      <c r="P312" s="1017"/>
      <c r="Q312" s="1066"/>
      <c r="R312" s="759" t="s">
        <v>78</v>
      </c>
    </row>
    <row r="313" spans="1:19" ht="52.5" x14ac:dyDescent="0.35">
      <c r="A313" s="1537">
        <v>76</v>
      </c>
      <c r="B313" s="1550" t="s">
        <v>82</v>
      </c>
      <c r="C313" s="1551"/>
      <c r="D313" s="1551"/>
      <c r="E313" s="1552"/>
      <c r="F313" s="1091" t="s">
        <v>754</v>
      </c>
      <c r="G313" s="1092" t="s">
        <v>755</v>
      </c>
      <c r="H313" s="1093" t="s">
        <v>137</v>
      </c>
      <c r="I313" s="1093" t="s">
        <v>138</v>
      </c>
      <c r="J313" s="1093" t="s">
        <v>137</v>
      </c>
      <c r="K313" s="1093" t="s">
        <v>138</v>
      </c>
      <c r="L313" s="1093" t="s">
        <v>137</v>
      </c>
      <c r="M313" s="1093" t="s">
        <v>138</v>
      </c>
      <c r="N313" s="1094"/>
      <c r="O313" s="1095"/>
      <c r="P313" s="1094"/>
      <c r="Q313" s="1096"/>
      <c r="R313" s="759" t="s">
        <v>78</v>
      </c>
    </row>
    <row r="314" spans="1:19" x14ac:dyDescent="0.35">
      <c r="A314" s="1537"/>
      <c r="B314" s="1533" t="s">
        <v>65</v>
      </c>
      <c r="C314" s="1546"/>
      <c r="D314" s="1546"/>
      <c r="E314" s="1546"/>
      <c r="F314" s="1097">
        <f>SUM(First:Last!F314)</f>
        <v>0</v>
      </c>
      <c r="G314" s="1097">
        <f>SUM(First:Last!G314)</f>
        <v>0</v>
      </c>
      <c r="H314" s="1072">
        <f>SUM(First:Last!H314)</f>
        <v>0</v>
      </c>
      <c r="I314" s="1073">
        <f>SUM(First:Last!I314)</f>
        <v>0</v>
      </c>
      <c r="J314" s="1072">
        <f>SUM(First:Last!J314)</f>
        <v>0</v>
      </c>
      <c r="K314" s="1072">
        <f>SUM(First:Last!K314)</f>
        <v>0</v>
      </c>
      <c r="L314" s="1098" t="e">
        <f>J314/H314</f>
        <v>#DIV/0!</v>
      </c>
      <c r="M314" s="1099" t="e">
        <f>K314/I314</f>
        <v>#DIV/0!</v>
      </c>
      <c r="N314" s="1076"/>
      <c r="O314" s="1100"/>
      <c r="P314" s="1100"/>
      <c r="Q314" s="1101"/>
      <c r="R314" s="759" t="s">
        <v>78</v>
      </c>
    </row>
    <row r="315" spans="1:19" x14ac:dyDescent="0.35">
      <c r="A315" s="1537"/>
      <c r="B315" s="1533" t="s">
        <v>122</v>
      </c>
      <c r="C315" s="1546"/>
      <c r="D315" s="1546"/>
      <c r="E315" s="1546"/>
      <c r="F315" s="1097">
        <f>SUM(First:Last!F315)</f>
        <v>0</v>
      </c>
      <c r="G315" s="1102">
        <f>SUM(First:Last!G315)</f>
        <v>0</v>
      </c>
      <c r="H315" s="1072">
        <f>SUM(First:Last!H315)</f>
        <v>0</v>
      </c>
      <c r="I315" s="1073">
        <f>SUM(First:Last!I315)</f>
        <v>0</v>
      </c>
      <c r="J315" s="1072">
        <f>SUM(First:Last!J315)</f>
        <v>0</v>
      </c>
      <c r="K315" s="1072">
        <f>SUM(First:Last!K315)</f>
        <v>0</v>
      </c>
      <c r="L315" s="1098" t="e">
        <f t="shared" ref="L315:M324" si="45">J315/H315</f>
        <v>#DIV/0!</v>
      </c>
      <c r="M315" s="1099" t="e">
        <f t="shared" si="45"/>
        <v>#DIV/0!</v>
      </c>
      <c r="N315" s="1076"/>
      <c r="O315" s="1100"/>
      <c r="P315" s="1100"/>
      <c r="Q315" s="1101"/>
      <c r="R315" s="759" t="s">
        <v>78</v>
      </c>
    </row>
    <row r="316" spans="1:19" x14ac:dyDescent="0.35">
      <c r="A316" s="1537"/>
      <c r="B316" s="1533" t="s">
        <v>147</v>
      </c>
      <c r="C316" s="1546"/>
      <c r="D316" s="1546"/>
      <c r="E316" s="1546"/>
      <c r="F316" s="1097">
        <f>SUM(First:Last!F316)</f>
        <v>0</v>
      </c>
      <c r="G316" s="1102">
        <f>SUM(First:Last!G316)</f>
        <v>0</v>
      </c>
      <c r="H316" s="1072">
        <f>SUM(First:Last!H316)</f>
        <v>0</v>
      </c>
      <c r="I316" s="1073">
        <f>SUM(First:Last!I316)</f>
        <v>0</v>
      </c>
      <c r="J316" s="1072">
        <f>SUM(First:Last!J316)</f>
        <v>0</v>
      </c>
      <c r="K316" s="1072">
        <f>SUM(First:Last!K316)</f>
        <v>0</v>
      </c>
      <c r="L316" s="1098" t="e">
        <f t="shared" si="45"/>
        <v>#DIV/0!</v>
      </c>
      <c r="M316" s="1099" t="e">
        <f t="shared" si="45"/>
        <v>#DIV/0!</v>
      </c>
      <c r="N316" s="1076"/>
      <c r="O316" s="1100"/>
      <c r="P316" s="1100"/>
      <c r="Q316" s="1101"/>
      <c r="R316" s="759" t="s">
        <v>78</v>
      </c>
    </row>
    <row r="317" spans="1:19" x14ac:dyDescent="0.35">
      <c r="A317" s="1537"/>
      <c r="B317" s="1530" t="s">
        <v>69</v>
      </c>
      <c r="C317" s="1546"/>
      <c r="D317" s="1546"/>
      <c r="E317" s="1546"/>
      <c r="F317" s="1097">
        <f>SUM(First:Last!F317)</f>
        <v>0</v>
      </c>
      <c r="G317" s="1102">
        <f>SUM(First:Last!G317)</f>
        <v>0</v>
      </c>
      <c r="H317" s="1072">
        <f>SUM(First:Last!H317)</f>
        <v>0</v>
      </c>
      <c r="I317" s="1073">
        <f>SUM(First:Last!I317)</f>
        <v>0</v>
      </c>
      <c r="J317" s="1072">
        <f>SUM(First:Last!J317)</f>
        <v>0</v>
      </c>
      <c r="K317" s="1072">
        <f>SUM(First:Last!K317)</f>
        <v>0</v>
      </c>
      <c r="L317" s="1098" t="e">
        <f t="shared" si="45"/>
        <v>#DIV/0!</v>
      </c>
      <c r="M317" s="1099" t="e">
        <f t="shared" si="45"/>
        <v>#DIV/0!</v>
      </c>
      <c r="N317" s="1076"/>
      <c r="O317" s="1100"/>
      <c r="P317" s="1100"/>
      <c r="Q317" s="1101"/>
      <c r="R317" s="759" t="s">
        <v>78</v>
      </c>
    </row>
    <row r="318" spans="1:19" x14ac:dyDescent="0.35">
      <c r="A318" s="1537"/>
      <c r="B318" s="1530" t="s">
        <v>46</v>
      </c>
      <c r="C318" s="1546"/>
      <c r="D318" s="1546"/>
      <c r="E318" s="1546"/>
      <c r="F318" s="1097">
        <f>SUM(First:Last!F318)</f>
        <v>0</v>
      </c>
      <c r="G318" s="1102">
        <f>SUM(First:Last!G318)</f>
        <v>0</v>
      </c>
      <c r="H318" s="1072">
        <f>SUM(First:Last!H318)</f>
        <v>0</v>
      </c>
      <c r="I318" s="1073">
        <f>SUM(First:Last!I318)</f>
        <v>0</v>
      </c>
      <c r="J318" s="1072">
        <f>SUM(First:Last!J318)</f>
        <v>0</v>
      </c>
      <c r="K318" s="1072">
        <f>SUM(First:Last!K318)</f>
        <v>0</v>
      </c>
      <c r="L318" s="1098" t="e">
        <f t="shared" si="45"/>
        <v>#DIV/0!</v>
      </c>
      <c r="M318" s="1099" t="e">
        <f t="shared" si="45"/>
        <v>#DIV/0!</v>
      </c>
      <c r="N318" s="1076"/>
      <c r="O318" s="1100"/>
      <c r="P318" s="1100"/>
      <c r="Q318" s="1101"/>
      <c r="R318" s="759" t="s">
        <v>78</v>
      </c>
    </row>
    <row r="319" spans="1:19" x14ac:dyDescent="0.35">
      <c r="A319" s="1537"/>
      <c r="B319" s="1530" t="s">
        <v>47</v>
      </c>
      <c r="C319" s="1546"/>
      <c r="D319" s="1546"/>
      <c r="E319" s="1546"/>
      <c r="F319" s="1097">
        <f>SUM(First:Last!F319)</f>
        <v>0</v>
      </c>
      <c r="G319" s="1102">
        <f>SUM(First:Last!G319)</f>
        <v>0</v>
      </c>
      <c r="H319" s="1072">
        <f>SUM(First:Last!H319)</f>
        <v>0</v>
      </c>
      <c r="I319" s="1073">
        <f>SUM(First:Last!I319)</f>
        <v>0</v>
      </c>
      <c r="J319" s="1072">
        <f>SUM(First:Last!J319)</f>
        <v>0</v>
      </c>
      <c r="K319" s="1072">
        <f>SUM(First:Last!K319)</f>
        <v>0</v>
      </c>
      <c r="L319" s="1098" t="e">
        <f t="shared" si="45"/>
        <v>#DIV/0!</v>
      </c>
      <c r="M319" s="1099" t="e">
        <f t="shared" si="45"/>
        <v>#DIV/0!</v>
      </c>
      <c r="N319" s="1076"/>
      <c r="O319" s="1100"/>
      <c r="P319" s="1100"/>
      <c r="Q319" s="1101"/>
      <c r="R319" s="759" t="s">
        <v>78</v>
      </c>
    </row>
    <row r="320" spans="1:19" x14ac:dyDescent="0.35">
      <c r="A320" s="1537"/>
      <c r="B320" s="1530" t="s">
        <v>120</v>
      </c>
      <c r="C320" s="1546"/>
      <c r="D320" s="1546"/>
      <c r="E320" s="1546"/>
      <c r="F320" s="1097">
        <f>SUM(First:Last!F320)</f>
        <v>0</v>
      </c>
      <c r="G320" s="1102">
        <f>SUM(First:Last!G320)</f>
        <v>0</v>
      </c>
      <c r="H320" s="1072">
        <f>SUM(First:Last!H320)</f>
        <v>0</v>
      </c>
      <c r="I320" s="1073">
        <f>SUM(First:Last!I320)</f>
        <v>0</v>
      </c>
      <c r="J320" s="1072">
        <f>SUM(First:Last!J320)</f>
        <v>0</v>
      </c>
      <c r="K320" s="1072">
        <f>SUM(First:Last!K320)</f>
        <v>0</v>
      </c>
      <c r="L320" s="1098" t="e">
        <f t="shared" si="45"/>
        <v>#DIV/0!</v>
      </c>
      <c r="M320" s="1099" t="e">
        <f t="shared" si="45"/>
        <v>#DIV/0!</v>
      </c>
      <c r="N320" s="1076"/>
      <c r="O320" s="1100"/>
      <c r="P320" s="1100"/>
      <c r="Q320" s="1101"/>
      <c r="R320" s="759" t="s">
        <v>78</v>
      </c>
    </row>
    <row r="321" spans="1:19" x14ac:dyDescent="0.35">
      <c r="A321" s="1537"/>
      <c r="B321" s="1530" t="s">
        <v>121</v>
      </c>
      <c r="C321" s="1546"/>
      <c r="D321" s="1546"/>
      <c r="E321" s="1546"/>
      <c r="F321" s="1097">
        <f>SUM(First:Last!F321)</f>
        <v>0</v>
      </c>
      <c r="G321" s="1102">
        <f>SUM(First:Last!G321)</f>
        <v>0</v>
      </c>
      <c r="H321" s="1072">
        <f>SUM(First:Last!H321)</f>
        <v>0</v>
      </c>
      <c r="I321" s="1073">
        <f>SUM(First:Last!I321)</f>
        <v>0</v>
      </c>
      <c r="J321" s="1072">
        <f>SUM(First:Last!J321)</f>
        <v>0</v>
      </c>
      <c r="K321" s="1072">
        <f>SUM(First:Last!K321)</f>
        <v>0</v>
      </c>
      <c r="L321" s="1098" t="e">
        <f t="shared" si="45"/>
        <v>#DIV/0!</v>
      </c>
      <c r="M321" s="1099" t="e">
        <f t="shared" si="45"/>
        <v>#DIV/0!</v>
      </c>
      <c r="N321" s="1076"/>
      <c r="O321" s="1100"/>
      <c r="P321" s="1100"/>
      <c r="Q321" s="1101"/>
      <c r="R321" s="759" t="s">
        <v>78</v>
      </c>
    </row>
    <row r="322" spans="1:19" x14ac:dyDescent="0.35">
      <c r="A322" s="1537"/>
      <c r="B322" s="1533" t="s">
        <v>506</v>
      </c>
      <c r="C322" s="1533"/>
      <c r="D322" s="1533"/>
      <c r="E322" s="1533"/>
      <c r="F322" s="1097">
        <f>SUM(First:Last!F322)</f>
        <v>0</v>
      </c>
      <c r="G322" s="1102">
        <f>SUM(First:Last!G322)</f>
        <v>0</v>
      </c>
      <c r="H322" s="1072">
        <f>SUM(First:Last!H322)</f>
        <v>0</v>
      </c>
      <c r="I322" s="1073">
        <f>SUM(First:Last!I322)</f>
        <v>0</v>
      </c>
      <c r="J322" s="1072">
        <f>SUM(First:Last!J322)</f>
        <v>0</v>
      </c>
      <c r="K322" s="1072">
        <f>SUM(First:Last!K322)</f>
        <v>0</v>
      </c>
      <c r="L322" s="1098" t="e">
        <f t="shared" si="45"/>
        <v>#DIV/0!</v>
      </c>
      <c r="M322" s="1099" t="e">
        <f t="shared" si="45"/>
        <v>#DIV/0!</v>
      </c>
      <c r="N322" s="1076"/>
      <c r="O322" s="1100"/>
      <c r="P322" s="1100"/>
      <c r="Q322" s="1101"/>
      <c r="R322" s="759" t="s">
        <v>78</v>
      </c>
    </row>
    <row r="323" spans="1:19" x14ac:dyDescent="0.35">
      <c r="A323" s="1537"/>
      <c r="B323" s="1533" t="s">
        <v>27</v>
      </c>
      <c r="C323" s="1533"/>
      <c r="D323" s="1533"/>
      <c r="E323" s="1533"/>
      <c r="F323" s="1097">
        <f>SUM(First:Last!F323)</f>
        <v>0</v>
      </c>
      <c r="G323" s="1102">
        <f>SUM(First:Last!G323)</f>
        <v>0</v>
      </c>
      <c r="H323" s="1072">
        <f>SUM(First:Last!H323)</f>
        <v>0</v>
      </c>
      <c r="I323" s="1073">
        <f>SUM(First:Last!I323)</f>
        <v>0</v>
      </c>
      <c r="J323" s="1072">
        <f>SUM(First:Last!J323)</f>
        <v>0</v>
      </c>
      <c r="K323" s="1072">
        <f>SUM(First:Last!K323)</f>
        <v>0</v>
      </c>
      <c r="L323" s="1098" t="e">
        <f t="shared" si="45"/>
        <v>#DIV/0!</v>
      </c>
      <c r="M323" s="1099" t="e">
        <f t="shared" si="45"/>
        <v>#DIV/0!</v>
      </c>
      <c r="N323" s="1076"/>
      <c r="O323" s="1100"/>
      <c r="P323" s="1100"/>
      <c r="Q323" s="1101"/>
      <c r="R323" s="759" t="s">
        <v>78</v>
      </c>
    </row>
    <row r="324" spans="1:19" x14ac:dyDescent="0.35">
      <c r="A324" s="1537"/>
      <c r="B324" s="1533" t="s">
        <v>25</v>
      </c>
      <c r="C324" s="1533"/>
      <c r="D324" s="1533"/>
      <c r="E324" s="1533"/>
      <c r="F324" s="1097">
        <f>SUM(First:Last!F324)</f>
        <v>0</v>
      </c>
      <c r="G324" s="1102">
        <f>SUM(First:Last!G324)</f>
        <v>0</v>
      </c>
      <c r="H324" s="1072">
        <f>SUM(First:Last!H324)</f>
        <v>0</v>
      </c>
      <c r="I324" s="1073">
        <f>SUM(First:Last!I324)</f>
        <v>0</v>
      </c>
      <c r="J324" s="1072">
        <f>SUM(First:Last!J324)</f>
        <v>0</v>
      </c>
      <c r="K324" s="1072">
        <f>SUM(First:Last!K324)</f>
        <v>0</v>
      </c>
      <c r="L324" s="1098" t="e">
        <f t="shared" si="45"/>
        <v>#DIV/0!</v>
      </c>
      <c r="M324" s="1099" t="e">
        <f t="shared" si="45"/>
        <v>#DIV/0!</v>
      </c>
      <c r="N324" s="1076"/>
      <c r="O324" s="1100"/>
      <c r="P324" s="1100"/>
      <c r="Q324" s="1101"/>
      <c r="R324" s="759" t="s">
        <v>78</v>
      </c>
    </row>
    <row r="325" spans="1:19" ht="15.5" x14ac:dyDescent="0.35">
      <c r="A325" s="1537">
        <v>77</v>
      </c>
      <c r="B325" s="1538" t="s">
        <v>73</v>
      </c>
      <c r="C325" s="1539"/>
      <c r="D325" s="1539"/>
      <c r="E325" s="1539"/>
      <c r="F325" s="1539"/>
      <c r="G325" s="1539"/>
      <c r="H325" s="1539"/>
      <c r="I325" s="1539"/>
      <c r="J325" s="1539"/>
      <c r="K325" s="1539"/>
      <c r="L325" s="1539"/>
      <c r="M325" s="1540"/>
      <c r="N325" s="892"/>
      <c r="O325" s="1103"/>
      <c r="P325" s="1104"/>
      <c r="Q325" s="1105"/>
      <c r="R325" s="759" t="s">
        <v>78</v>
      </c>
    </row>
    <row r="326" spans="1:19" x14ac:dyDescent="0.35">
      <c r="A326" s="1537"/>
      <c r="B326" s="1533" t="s">
        <v>148</v>
      </c>
      <c r="C326" s="1531"/>
      <c r="D326" s="1531"/>
      <c r="E326" s="1531"/>
      <c r="F326" s="1097">
        <f>SUM(First:Last!F326)</f>
        <v>0</v>
      </c>
      <c r="G326" s="1102">
        <f>SUM(First:Last!G326)</f>
        <v>0</v>
      </c>
      <c r="H326" s="1072">
        <f>SUM(First:Last!H326)</f>
        <v>0</v>
      </c>
      <c r="I326" s="1073">
        <f>SUM(First:Last!I326)</f>
        <v>0</v>
      </c>
      <c r="J326" s="1072">
        <f>SUM(First:Last!J326)</f>
        <v>0</v>
      </c>
      <c r="K326" s="1072">
        <f>SUM(First:Last!K326)</f>
        <v>0</v>
      </c>
      <c r="L326" s="1098" t="e">
        <f t="shared" ref="L326:M330" si="46">J326/H326</f>
        <v>#DIV/0!</v>
      </c>
      <c r="M326" s="1099" t="e">
        <f t="shared" si="46"/>
        <v>#DIV/0!</v>
      </c>
      <c r="N326" s="1085"/>
      <c r="O326" s="1532"/>
      <c r="P326" s="1532"/>
      <c r="Q326" s="1105"/>
      <c r="R326" s="759" t="s">
        <v>78</v>
      </c>
    </row>
    <row r="327" spans="1:19" x14ac:dyDescent="0.35">
      <c r="A327" s="1537"/>
      <c r="B327" s="1533" t="s">
        <v>123</v>
      </c>
      <c r="C327" s="1531"/>
      <c r="D327" s="1531"/>
      <c r="E327" s="1531"/>
      <c r="F327" s="1097">
        <f>SUM(First:Last!F327)</f>
        <v>0</v>
      </c>
      <c r="G327" s="1102">
        <f>SUM(First:Last!G327)</f>
        <v>0</v>
      </c>
      <c r="H327" s="1072">
        <f>SUM(First:Last!H327)</f>
        <v>0</v>
      </c>
      <c r="I327" s="1073">
        <f>SUM(First:Last!I327)</f>
        <v>0</v>
      </c>
      <c r="J327" s="1072">
        <f>SUM(First:Last!J327)</f>
        <v>0</v>
      </c>
      <c r="K327" s="1072">
        <f>SUM(First:Last!K327)</f>
        <v>0</v>
      </c>
      <c r="L327" s="1098" t="e">
        <f t="shared" si="46"/>
        <v>#DIV/0!</v>
      </c>
      <c r="M327" s="1099" t="e">
        <f t="shared" si="46"/>
        <v>#DIV/0!</v>
      </c>
      <c r="N327" s="1085"/>
      <c r="O327" s="1532"/>
      <c r="P327" s="1532"/>
      <c r="Q327" s="1105"/>
      <c r="R327" s="759" t="s">
        <v>78</v>
      </c>
    </row>
    <row r="328" spans="1:19" x14ac:dyDescent="0.35">
      <c r="A328" s="1537"/>
      <c r="B328" s="1530" t="s">
        <v>124</v>
      </c>
      <c r="C328" s="1531"/>
      <c r="D328" s="1531"/>
      <c r="E328" s="1531"/>
      <c r="F328" s="1097">
        <f>SUM(First:Last!F328)</f>
        <v>0</v>
      </c>
      <c r="G328" s="1102">
        <f>SUM(First:Last!G328)</f>
        <v>0</v>
      </c>
      <c r="H328" s="1072">
        <f>SUM(First:Last!H328)</f>
        <v>0</v>
      </c>
      <c r="I328" s="1073">
        <f>SUM(First:Last!I328)</f>
        <v>0</v>
      </c>
      <c r="J328" s="1072">
        <f>SUM(First:Last!J328)</f>
        <v>0</v>
      </c>
      <c r="K328" s="1072">
        <f>SUM(First:Last!K328)</f>
        <v>0</v>
      </c>
      <c r="L328" s="1098" t="e">
        <f t="shared" si="46"/>
        <v>#DIV/0!</v>
      </c>
      <c r="M328" s="1099" t="e">
        <f t="shared" si="46"/>
        <v>#DIV/0!</v>
      </c>
      <c r="N328" s="1085"/>
      <c r="O328" s="1532"/>
      <c r="P328" s="1532"/>
      <c r="Q328" s="1105"/>
      <c r="R328" s="759" t="s">
        <v>78</v>
      </c>
    </row>
    <row r="329" spans="1:19" x14ac:dyDescent="0.35">
      <c r="A329" s="1537"/>
      <c r="B329" s="1530" t="s">
        <v>145</v>
      </c>
      <c r="C329" s="1531"/>
      <c r="D329" s="1531"/>
      <c r="E329" s="1531"/>
      <c r="F329" s="1097">
        <f>SUM(First:Last!F329)</f>
        <v>0</v>
      </c>
      <c r="G329" s="1102">
        <f>SUM(First:Last!G329)</f>
        <v>0</v>
      </c>
      <c r="H329" s="1072">
        <f>SUM(First:Last!H329)</f>
        <v>0</v>
      </c>
      <c r="I329" s="1073">
        <f>SUM(First:Last!I329)</f>
        <v>0</v>
      </c>
      <c r="J329" s="1072">
        <f>SUM(First:Last!J329)</f>
        <v>0</v>
      </c>
      <c r="K329" s="1072">
        <f>SUM(First:Last!K329)</f>
        <v>0</v>
      </c>
      <c r="L329" s="1098" t="e">
        <f t="shared" si="46"/>
        <v>#DIV/0!</v>
      </c>
      <c r="M329" s="1099" t="e">
        <f t="shared" si="46"/>
        <v>#DIV/0!</v>
      </c>
      <c r="N329" s="1085"/>
      <c r="O329" s="1532"/>
      <c r="P329" s="1532"/>
      <c r="Q329" s="1105"/>
      <c r="R329" s="759" t="s">
        <v>78</v>
      </c>
    </row>
    <row r="330" spans="1:19" x14ac:dyDescent="0.35">
      <c r="A330" s="1537"/>
      <c r="B330" s="1533" t="s">
        <v>196</v>
      </c>
      <c r="C330" s="1531"/>
      <c r="D330" s="1531"/>
      <c r="E330" s="1531"/>
      <c r="F330" s="1097">
        <f>SUM(First:Last!F330)</f>
        <v>0</v>
      </c>
      <c r="G330" s="1102">
        <f>SUM(First:Last!G330)</f>
        <v>0</v>
      </c>
      <c r="H330" s="1072">
        <f>SUM(First:Last!H330)</f>
        <v>0</v>
      </c>
      <c r="I330" s="1073">
        <f>SUM(First:Last!I330)</f>
        <v>0</v>
      </c>
      <c r="J330" s="1072">
        <f>SUM(First:Last!J330)</f>
        <v>0</v>
      </c>
      <c r="K330" s="1072">
        <f>SUM(First:Last!K330)</f>
        <v>0</v>
      </c>
      <c r="L330" s="1098" t="e">
        <f t="shared" si="46"/>
        <v>#DIV/0!</v>
      </c>
      <c r="M330" s="1099" t="e">
        <f t="shared" si="46"/>
        <v>#DIV/0!</v>
      </c>
      <c r="N330" s="1085"/>
      <c r="O330" s="1532"/>
      <c r="P330" s="1532"/>
      <c r="Q330" s="1105"/>
      <c r="R330" s="759" t="s">
        <v>78</v>
      </c>
    </row>
    <row r="331" spans="1:19" x14ac:dyDescent="0.35">
      <c r="A331" s="1088"/>
      <c r="B331" s="1534"/>
      <c r="C331" s="1534"/>
      <c r="D331" s="1534"/>
      <c r="E331" s="1534"/>
      <c r="F331" s="1535" t="s">
        <v>428</v>
      </c>
      <c r="G331" s="1535"/>
      <c r="H331" s="1536" t="s">
        <v>60</v>
      </c>
      <c r="I331" s="1536"/>
      <c r="J331" s="1536"/>
      <c r="K331" s="1536"/>
      <c r="L331" s="1536"/>
      <c r="M331" s="1536"/>
      <c r="N331" s="1017"/>
      <c r="O331" s="1017"/>
      <c r="P331" s="1017"/>
      <c r="Q331" s="1066"/>
      <c r="R331" s="759" t="s">
        <v>78</v>
      </c>
      <c r="S331" s="1526" t="s">
        <v>811</v>
      </c>
    </row>
    <row r="332" spans="1:19" x14ac:dyDescent="0.35">
      <c r="A332" s="1088"/>
      <c r="B332" s="1534"/>
      <c r="C332" s="1534"/>
      <c r="D332" s="1534"/>
      <c r="E332" s="1534"/>
      <c r="F332" s="1535"/>
      <c r="G332" s="1535"/>
      <c r="H332" s="1527" t="s">
        <v>409</v>
      </c>
      <c r="I332" s="1527"/>
      <c r="J332" s="1527" t="s">
        <v>410</v>
      </c>
      <c r="K332" s="1527"/>
      <c r="L332" s="1527" t="s">
        <v>411</v>
      </c>
      <c r="M332" s="1527"/>
      <c r="N332" s="1017"/>
      <c r="O332" s="1067"/>
      <c r="P332" s="1017"/>
      <c r="Q332" s="1066"/>
      <c r="R332" s="759" t="s">
        <v>78</v>
      </c>
      <c r="S332" s="1526"/>
    </row>
    <row r="333" spans="1:19" x14ac:dyDescent="0.35">
      <c r="A333" s="1106"/>
      <c r="B333" s="1534"/>
      <c r="C333" s="1534"/>
      <c r="D333" s="1534"/>
      <c r="E333" s="1534"/>
      <c r="F333" s="1528" t="s">
        <v>737</v>
      </c>
      <c r="G333" s="1529"/>
      <c r="H333" s="1107" t="s">
        <v>137</v>
      </c>
      <c r="I333" s="1107" t="s">
        <v>138</v>
      </c>
      <c r="J333" s="1107" t="s">
        <v>137</v>
      </c>
      <c r="K333" s="1107" t="s">
        <v>138</v>
      </c>
      <c r="L333" s="1107" t="s">
        <v>137</v>
      </c>
      <c r="M333" s="1107" t="s">
        <v>138</v>
      </c>
      <c r="N333" s="1069"/>
      <c r="O333" s="1108"/>
      <c r="P333" s="1069"/>
      <c r="Q333" s="1071"/>
      <c r="R333" s="759" t="s">
        <v>78</v>
      </c>
      <c r="S333" s="1526"/>
    </row>
    <row r="334" spans="1:19" x14ac:dyDescent="0.35">
      <c r="A334" s="900">
        <v>78</v>
      </c>
      <c r="B334" s="1525" t="s">
        <v>57</v>
      </c>
      <c r="C334" s="1524"/>
      <c r="D334" s="1524"/>
      <c r="E334" s="1524"/>
      <c r="F334" s="1522">
        <f>SUM(First:Last!F334)</f>
        <v>0</v>
      </c>
      <c r="G334" s="1522">
        <f>SUM(First:Last!G334)</f>
        <v>0</v>
      </c>
      <c r="H334" s="1072">
        <f>SUM(First:Last!H334)</f>
        <v>0</v>
      </c>
      <c r="I334" s="1073">
        <f>SUM(First:Last!I334)</f>
        <v>0</v>
      </c>
      <c r="J334" s="1072">
        <f>SUM(First:Last!J334)</f>
        <v>0</v>
      </c>
      <c r="K334" s="1072">
        <f>SUM(First:Last!K334)</f>
        <v>0</v>
      </c>
      <c r="L334" s="1098" t="e">
        <f t="shared" ref="L334:M348" si="47">J334/H334</f>
        <v>#DIV/0!</v>
      </c>
      <c r="M334" s="1099" t="e">
        <f t="shared" si="47"/>
        <v>#DIV/0!</v>
      </c>
      <c r="N334" s="1085"/>
      <c r="O334" s="1103"/>
      <c r="P334" s="1103"/>
      <c r="Q334" s="1105"/>
      <c r="R334" s="759">
        <v>2</v>
      </c>
    </row>
    <row r="335" spans="1:19" x14ac:dyDescent="0.35">
      <c r="A335" s="900">
        <v>79</v>
      </c>
      <c r="B335" s="1525" t="s">
        <v>26</v>
      </c>
      <c r="C335" s="1524"/>
      <c r="D335" s="1524"/>
      <c r="E335" s="1524"/>
      <c r="F335" s="1522">
        <f>SUM(First:Last!F335)</f>
        <v>0</v>
      </c>
      <c r="G335" s="1522">
        <f>SUM(First:Last!G335)</f>
        <v>0</v>
      </c>
      <c r="H335" s="1072">
        <f>SUM(First:Last!H335)</f>
        <v>0</v>
      </c>
      <c r="I335" s="1073">
        <f>SUM(First:Last!I335)</f>
        <v>0</v>
      </c>
      <c r="J335" s="1072">
        <f>SUM(First:Last!J335)</f>
        <v>0</v>
      </c>
      <c r="K335" s="1072">
        <f>SUM(First:Last!K335)</f>
        <v>0</v>
      </c>
      <c r="L335" s="1098" t="e">
        <f t="shared" si="47"/>
        <v>#DIV/0!</v>
      </c>
      <c r="M335" s="1099" t="e">
        <f t="shared" si="47"/>
        <v>#DIV/0!</v>
      </c>
      <c r="N335" s="1085"/>
      <c r="O335" s="1103"/>
      <c r="P335" s="1103"/>
      <c r="Q335" s="1105"/>
      <c r="R335" s="759" t="s">
        <v>78</v>
      </c>
    </row>
    <row r="336" spans="1:19" x14ac:dyDescent="0.35">
      <c r="A336" s="900">
        <v>80</v>
      </c>
      <c r="B336" s="1525" t="s">
        <v>28</v>
      </c>
      <c r="C336" s="1524"/>
      <c r="D336" s="1524"/>
      <c r="E336" s="1524"/>
      <c r="F336" s="1522">
        <f>SUM(First:Last!F336)</f>
        <v>0</v>
      </c>
      <c r="G336" s="1522">
        <f>SUM(First:Last!G336)</f>
        <v>0</v>
      </c>
      <c r="H336" s="1072">
        <f>SUM(First:Last!H336)</f>
        <v>0</v>
      </c>
      <c r="I336" s="1073">
        <f>SUM(First:Last!I336)</f>
        <v>0</v>
      </c>
      <c r="J336" s="1072">
        <f>SUM(First:Last!J336)</f>
        <v>0</v>
      </c>
      <c r="K336" s="1072">
        <f>SUM(First:Last!K336)</f>
        <v>0</v>
      </c>
      <c r="L336" s="1098" t="e">
        <f t="shared" si="47"/>
        <v>#DIV/0!</v>
      </c>
      <c r="M336" s="1099" t="e">
        <f t="shared" si="47"/>
        <v>#DIV/0!</v>
      </c>
      <c r="N336" s="1085"/>
      <c r="O336" s="1103"/>
      <c r="P336" s="1103"/>
      <c r="Q336" s="1105"/>
      <c r="R336" s="759" t="s">
        <v>78</v>
      </c>
    </row>
    <row r="337" spans="1:20" x14ac:dyDescent="0.35">
      <c r="A337" s="900">
        <v>81</v>
      </c>
      <c r="B337" s="1523" t="s">
        <v>205</v>
      </c>
      <c r="C337" s="1524"/>
      <c r="D337" s="1524"/>
      <c r="E337" s="1524"/>
      <c r="F337" s="1522">
        <f>SUM(First:Last!F337)</f>
        <v>0</v>
      </c>
      <c r="G337" s="1522">
        <f>SUM(First:Last!G337)</f>
        <v>0</v>
      </c>
      <c r="H337" s="1072">
        <f>SUM(First:Last!H337)</f>
        <v>0</v>
      </c>
      <c r="I337" s="1073">
        <f>SUM(First:Last!I337)</f>
        <v>0</v>
      </c>
      <c r="J337" s="1072">
        <f>SUM(First:Last!J337)</f>
        <v>0</v>
      </c>
      <c r="K337" s="1072">
        <f>SUM(First:Last!K337)</f>
        <v>0</v>
      </c>
      <c r="L337" s="1098" t="e">
        <f t="shared" si="47"/>
        <v>#DIV/0!</v>
      </c>
      <c r="M337" s="1099" t="e">
        <f t="shared" si="47"/>
        <v>#DIV/0!</v>
      </c>
      <c r="N337" s="1085"/>
      <c r="O337" s="1103"/>
      <c r="P337" s="1103"/>
      <c r="Q337" s="1105"/>
      <c r="R337" s="759" t="s">
        <v>78</v>
      </c>
    </row>
    <row r="338" spans="1:20" x14ac:dyDescent="0.35">
      <c r="A338" s="900">
        <v>82</v>
      </c>
      <c r="B338" s="1523" t="s">
        <v>396</v>
      </c>
      <c r="C338" s="1524"/>
      <c r="D338" s="1524"/>
      <c r="E338" s="1524"/>
      <c r="F338" s="1522">
        <f>SUM(First:Last!F338)</f>
        <v>0</v>
      </c>
      <c r="G338" s="1522">
        <f>SUM(First:Last!G338)</f>
        <v>0</v>
      </c>
      <c r="H338" s="1072">
        <f>SUM(First:Last!H338)</f>
        <v>0</v>
      </c>
      <c r="I338" s="1073">
        <f>SUM(First:Last!I338)</f>
        <v>0</v>
      </c>
      <c r="J338" s="1072">
        <f>SUM(First:Last!J338)</f>
        <v>0</v>
      </c>
      <c r="K338" s="1072">
        <f>SUM(First:Last!K338)</f>
        <v>0</v>
      </c>
      <c r="L338" s="1098" t="e">
        <f t="shared" si="47"/>
        <v>#DIV/0!</v>
      </c>
      <c r="M338" s="1099" t="e">
        <f t="shared" si="47"/>
        <v>#DIV/0!</v>
      </c>
      <c r="N338" s="1085"/>
      <c r="O338" s="1103"/>
      <c r="P338" s="1103"/>
      <c r="Q338" s="1105"/>
      <c r="R338" s="759" t="s">
        <v>78</v>
      </c>
    </row>
    <row r="339" spans="1:20" x14ac:dyDescent="0.35">
      <c r="A339" s="900">
        <v>83</v>
      </c>
      <c r="B339" s="1523" t="s">
        <v>58</v>
      </c>
      <c r="C339" s="1524"/>
      <c r="D339" s="1524"/>
      <c r="E339" s="1524"/>
      <c r="F339" s="1522">
        <f>SUM(First:Last!F339)</f>
        <v>0</v>
      </c>
      <c r="G339" s="1522">
        <f>SUM(First:Last!G339)</f>
        <v>0</v>
      </c>
      <c r="H339" s="1072">
        <f>SUM(First:Last!H339)</f>
        <v>0</v>
      </c>
      <c r="I339" s="1073">
        <f>SUM(First:Last!I339)</f>
        <v>0</v>
      </c>
      <c r="J339" s="1072">
        <f>SUM(First:Last!J339)</f>
        <v>0</v>
      </c>
      <c r="K339" s="1072">
        <f>SUM(First:Last!K339)</f>
        <v>0</v>
      </c>
      <c r="L339" s="1098" t="e">
        <f t="shared" si="47"/>
        <v>#DIV/0!</v>
      </c>
      <c r="M339" s="1099" t="e">
        <f t="shared" si="47"/>
        <v>#DIV/0!</v>
      </c>
      <c r="N339" s="1085"/>
      <c r="O339" s="1103"/>
      <c r="P339" s="1103"/>
      <c r="Q339" s="1105"/>
      <c r="R339" s="759" t="s">
        <v>78</v>
      </c>
    </row>
    <row r="340" spans="1:20" x14ac:dyDescent="0.35">
      <c r="A340" s="900">
        <v>84</v>
      </c>
      <c r="B340" s="1523" t="s">
        <v>59</v>
      </c>
      <c r="C340" s="1524"/>
      <c r="D340" s="1524"/>
      <c r="E340" s="1524"/>
      <c r="F340" s="1522">
        <f>SUM(First:Last!F340)</f>
        <v>0</v>
      </c>
      <c r="G340" s="1522">
        <f>SUM(First:Last!G340)</f>
        <v>0</v>
      </c>
      <c r="H340" s="1072">
        <f>SUM(First:Last!H340)</f>
        <v>0</v>
      </c>
      <c r="I340" s="1073">
        <f>SUM(First:Last!I340)</f>
        <v>0</v>
      </c>
      <c r="J340" s="1072">
        <f>SUM(First:Last!J340)</f>
        <v>0</v>
      </c>
      <c r="K340" s="1072">
        <f>SUM(First:Last!K340)</f>
        <v>0</v>
      </c>
      <c r="L340" s="1098" t="e">
        <f t="shared" si="47"/>
        <v>#DIV/0!</v>
      </c>
      <c r="M340" s="1099" t="e">
        <f t="shared" si="47"/>
        <v>#DIV/0!</v>
      </c>
      <c r="N340" s="1085"/>
      <c r="O340" s="1103"/>
      <c r="P340" s="1103"/>
      <c r="Q340" s="1105"/>
      <c r="R340" s="759" t="s">
        <v>78</v>
      </c>
    </row>
    <row r="341" spans="1:20" x14ac:dyDescent="0.35">
      <c r="A341" s="900">
        <v>85</v>
      </c>
      <c r="B341" s="1523" t="s">
        <v>66</v>
      </c>
      <c r="C341" s="1524"/>
      <c r="D341" s="1524"/>
      <c r="E341" s="1524"/>
      <c r="F341" s="1522">
        <f>SUM(First:Last!F341)</f>
        <v>0</v>
      </c>
      <c r="G341" s="1522">
        <f>SUM(First:Last!G341)</f>
        <v>0</v>
      </c>
      <c r="H341" s="1072">
        <f>SUM(First:Last!H341)</f>
        <v>0</v>
      </c>
      <c r="I341" s="1073">
        <f>SUM(First:Last!I341)</f>
        <v>0</v>
      </c>
      <c r="J341" s="1072">
        <f>SUM(First:Last!J341)</f>
        <v>0</v>
      </c>
      <c r="K341" s="1072">
        <f>SUM(First:Last!K341)</f>
        <v>0</v>
      </c>
      <c r="L341" s="1098" t="e">
        <f t="shared" si="47"/>
        <v>#DIV/0!</v>
      </c>
      <c r="M341" s="1099" t="e">
        <f t="shared" si="47"/>
        <v>#DIV/0!</v>
      </c>
      <c r="N341" s="1085"/>
      <c r="O341" s="1103"/>
      <c r="P341" s="1103"/>
      <c r="Q341" s="1105"/>
      <c r="R341" s="759" t="s">
        <v>78</v>
      </c>
    </row>
    <row r="342" spans="1:20" x14ac:dyDescent="0.35">
      <c r="A342" s="900">
        <v>86</v>
      </c>
      <c r="B342" s="1523" t="s">
        <v>67</v>
      </c>
      <c r="C342" s="1524"/>
      <c r="D342" s="1524"/>
      <c r="E342" s="1524"/>
      <c r="F342" s="1522">
        <f>SUM(First:Last!F342)</f>
        <v>0</v>
      </c>
      <c r="G342" s="1522">
        <f>SUM(First:Last!G342)</f>
        <v>0</v>
      </c>
      <c r="H342" s="1072">
        <f>SUM(First:Last!H342)</f>
        <v>0</v>
      </c>
      <c r="I342" s="1073">
        <f>SUM(First:Last!I342)</f>
        <v>0</v>
      </c>
      <c r="J342" s="1072">
        <f>SUM(First:Last!J342)</f>
        <v>0</v>
      </c>
      <c r="K342" s="1072">
        <f>SUM(First:Last!K342)</f>
        <v>0</v>
      </c>
      <c r="L342" s="1098" t="e">
        <f t="shared" si="47"/>
        <v>#DIV/0!</v>
      </c>
      <c r="M342" s="1099" t="e">
        <f t="shared" si="47"/>
        <v>#DIV/0!</v>
      </c>
      <c r="N342" s="1085"/>
      <c r="O342" s="1103"/>
      <c r="P342" s="1103"/>
      <c r="Q342" s="1105"/>
      <c r="R342" s="759" t="s">
        <v>78</v>
      </c>
      <c r="T342" s="460"/>
    </row>
    <row r="343" spans="1:20" x14ac:dyDescent="0.35">
      <c r="A343" s="900">
        <v>87</v>
      </c>
      <c r="B343" s="1523" t="s">
        <v>61</v>
      </c>
      <c r="C343" s="1524"/>
      <c r="D343" s="1524"/>
      <c r="E343" s="1524"/>
      <c r="F343" s="1522">
        <f>SUM(First:Last!F343)</f>
        <v>0</v>
      </c>
      <c r="G343" s="1522">
        <f>SUM(First:Last!G343)</f>
        <v>0</v>
      </c>
      <c r="H343" s="1072">
        <f>SUM(First:Last!H343)</f>
        <v>0</v>
      </c>
      <c r="I343" s="1073">
        <f>SUM(First:Last!I343)</f>
        <v>0</v>
      </c>
      <c r="J343" s="1072">
        <f>SUM(First:Last!J343)</f>
        <v>0</v>
      </c>
      <c r="K343" s="1072">
        <f>SUM(First:Last!K343)</f>
        <v>0</v>
      </c>
      <c r="L343" s="1098" t="e">
        <f t="shared" si="47"/>
        <v>#DIV/0!</v>
      </c>
      <c r="M343" s="1099" t="e">
        <f t="shared" si="47"/>
        <v>#DIV/0!</v>
      </c>
      <c r="N343" s="1085"/>
      <c r="O343" s="1103"/>
      <c r="P343" s="1103"/>
      <c r="Q343" s="1105"/>
      <c r="R343" s="759" t="s">
        <v>78</v>
      </c>
      <c r="S343" s="461"/>
      <c r="T343" s="460"/>
    </row>
    <row r="344" spans="1:20" x14ac:dyDescent="0.35">
      <c r="A344" s="900">
        <v>88</v>
      </c>
      <c r="B344" s="1523" t="s">
        <v>125</v>
      </c>
      <c r="C344" s="1524"/>
      <c r="D344" s="1524"/>
      <c r="E344" s="1524"/>
      <c r="F344" s="1522">
        <f>SUM(First:Last!F344)</f>
        <v>0</v>
      </c>
      <c r="G344" s="1522">
        <f>SUM(First:Last!G344)</f>
        <v>0</v>
      </c>
      <c r="H344" s="1072">
        <f>SUM(First:Last!H344)</f>
        <v>0</v>
      </c>
      <c r="I344" s="1073">
        <f>SUM(First:Last!I344)</f>
        <v>0</v>
      </c>
      <c r="J344" s="1072">
        <f>SUM(First:Last!J344)</f>
        <v>0</v>
      </c>
      <c r="K344" s="1072">
        <f>SUM(First:Last!K344)</f>
        <v>0</v>
      </c>
      <c r="L344" s="1098" t="e">
        <f t="shared" si="47"/>
        <v>#DIV/0!</v>
      </c>
      <c r="M344" s="1099" t="e">
        <f t="shared" si="47"/>
        <v>#DIV/0!</v>
      </c>
      <c r="N344" s="1085"/>
      <c r="O344" s="1103"/>
      <c r="P344" s="1103"/>
      <c r="Q344" s="1105"/>
      <c r="R344" s="759" t="s">
        <v>78</v>
      </c>
      <c r="S344" s="461"/>
      <c r="T344" s="460"/>
    </row>
    <row r="345" spans="1:20" x14ac:dyDescent="0.35">
      <c r="A345" s="900">
        <v>89</v>
      </c>
      <c r="B345" s="1523" t="s">
        <v>491</v>
      </c>
      <c r="C345" s="1524"/>
      <c r="D345" s="1524"/>
      <c r="E345" s="1524"/>
      <c r="F345" s="1522">
        <f>SUM(First:Last!F345)</f>
        <v>0</v>
      </c>
      <c r="G345" s="1522">
        <f>SUM(First:Last!G345)</f>
        <v>0</v>
      </c>
      <c r="H345" s="1072">
        <f>SUM(First:Last!H345)</f>
        <v>0</v>
      </c>
      <c r="I345" s="1073">
        <f>SUM(First:Last!I345)</f>
        <v>0</v>
      </c>
      <c r="J345" s="1072">
        <f>SUM(First:Last!J345)</f>
        <v>0</v>
      </c>
      <c r="K345" s="1072">
        <f>SUM(First:Last!K345)</f>
        <v>0</v>
      </c>
      <c r="L345" s="1098" t="e">
        <f t="shared" si="47"/>
        <v>#DIV/0!</v>
      </c>
      <c r="M345" s="1099" t="e">
        <f t="shared" si="47"/>
        <v>#DIV/0!</v>
      </c>
      <c r="N345" s="1085"/>
      <c r="O345" s="1103"/>
      <c r="P345" s="1103"/>
      <c r="Q345" s="1105"/>
      <c r="R345" s="759" t="s">
        <v>78</v>
      </c>
      <c r="S345" s="461"/>
      <c r="T345" s="460"/>
    </row>
    <row r="346" spans="1:20" x14ac:dyDescent="0.35">
      <c r="A346" s="900">
        <v>90</v>
      </c>
      <c r="B346" s="1523" t="s">
        <v>126</v>
      </c>
      <c r="C346" s="1524"/>
      <c r="D346" s="1524"/>
      <c r="E346" s="1524"/>
      <c r="F346" s="1522">
        <f>SUM(First:Last!F346)</f>
        <v>0</v>
      </c>
      <c r="G346" s="1522">
        <f>SUM(First:Last!G346)</f>
        <v>0</v>
      </c>
      <c r="H346" s="1072">
        <f>SUM(First:Last!H346)</f>
        <v>0</v>
      </c>
      <c r="I346" s="1073">
        <f>SUM(First:Last!I346)</f>
        <v>0</v>
      </c>
      <c r="J346" s="1072">
        <f>SUM(First:Last!J346)</f>
        <v>0</v>
      </c>
      <c r="K346" s="1072">
        <f>SUM(First:Last!K346)</f>
        <v>0</v>
      </c>
      <c r="L346" s="1098" t="e">
        <f t="shared" si="47"/>
        <v>#DIV/0!</v>
      </c>
      <c r="M346" s="1099" t="e">
        <f t="shared" si="47"/>
        <v>#DIV/0!</v>
      </c>
      <c r="N346" s="1085"/>
      <c r="O346" s="1103"/>
      <c r="P346" s="1103"/>
      <c r="Q346" s="1105"/>
      <c r="R346" s="759" t="s">
        <v>78</v>
      </c>
      <c r="S346" s="461"/>
      <c r="T346" s="460"/>
    </row>
    <row r="347" spans="1:20" x14ac:dyDescent="0.35">
      <c r="A347" s="900">
        <v>91</v>
      </c>
      <c r="B347" s="1523" t="s">
        <v>127</v>
      </c>
      <c r="C347" s="1524"/>
      <c r="D347" s="1524"/>
      <c r="E347" s="1524"/>
      <c r="F347" s="1522">
        <f>SUM(First:Last!F347)</f>
        <v>0</v>
      </c>
      <c r="G347" s="1522">
        <f>SUM(First:Last!G347)</f>
        <v>0</v>
      </c>
      <c r="H347" s="1072">
        <f>SUM(First:Last!H347)</f>
        <v>0</v>
      </c>
      <c r="I347" s="1073">
        <f>SUM(First:Last!I347)</f>
        <v>0</v>
      </c>
      <c r="J347" s="1072">
        <f>SUM(First:Last!J347)</f>
        <v>0</v>
      </c>
      <c r="K347" s="1072">
        <f>SUM(First:Last!K347)</f>
        <v>0</v>
      </c>
      <c r="L347" s="1098" t="e">
        <f t="shared" si="47"/>
        <v>#DIV/0!</v>
      </c>
      <c r="M347" s="1099" t="e">
        <f t="shared" si="47"/>
        <v>#DIV/0!</v>
      </c>
      <c r="N347" s="1085"/>
      <c r="O347" s="1103"/>
      <c r="P347" s="1103"/>
      <c r="Q347" s="1105"/>
      <c r="R347" s="759" t="s">
        <v>78</v>
      </c>
      <c r="S347" s="461"/>
      <c r="T347" s="460"/>
    </row>
    <row r="348" spans="1:20" x14ac:dyDescent="0.35">
      <c r="A348" s="900">
        <v>92</v>
      </c>
      <c r="B348" s="1523" t="s">
        <v>128</v>
      </c>
      <c r="C348" s="1524"/>
      <c r="D348" s="1524"/>
      <c r="E348" s="1524"/>
      <c r="F348" s="1522">
        <f>SUM(First:Last!F348)</f>
        <v>0</v>
      </c>
      <c r="G348" s="1522">
        <f>SUM(First:Last!G348)</f>
        <v>0</v>
      </c>
      <c r="H348" s="1072">
        <f>SUM(First:Last!H348)</f>
        <v>0</v>
      </c>
      <c r="I348" s="1073">
        <f>SUM(First:Last!I348)</f>
        <v>0</v>
      </c>
      <c r="J348" s="1072">
        <f>SUM(First:Last!J348)</f>
        <v>0</v>
      </c>
      <c r="K348" s="1072">
        <f>SUM(First:Last!K348)</f>
        <v>0</v>
      </c>
      <c r="L348" s="1098" t="e">
        <f t="shared" si="47"/>
        <v>#DIV/0!</v>
      </c>
      <c r="M348" s="1099" t="e">
        <f t="shared" si="47"/>
        <v>#DIV/0!</v>
      </c>
      <c r="N348" s="1085"/>
      <c r="O348" s="1103"/>
      <c r="P348" s="1103"/>
      <c r="Q348" s="1105"/>
      <c r="R348" s="759" t="s">
        <v>78</v>
      </c>
      <c r="S348" s="461"/>
      <c r="T348" s="460"/>
    </row>
    <row r="349" spans="1:20" x14ac:dyDescent="0.35">
      <c r="A349" s="900">
        <v>93</v>
      </c>
      <c r="B349" s="1523" t="s">
        <v>849</v>
      </c>
      <c r="C349" s="1524"/>
      <c r="D349" s="1524"/>
      <c r="E349" s="1524"/>
      <c r="F349" s="1519"/>
      <c r="G349" s="1520"/>
      <c r="H349" s="1520"/>
      <c r="I349" s="1520"/>
      <c r="J349" s="1519"/>
      <c r="K349" s="1520"/>
      <c r="L349" s="1520"/>
      <c r="M349" s="1520"/>
      <c r="N349" s="1085"/>
      <c r="O349" s="1103"/>
      <c r="P349" s="1104"/>
      <c r="Q349" s="1105"/>
      <c r="R349" s="759" t="s">
        <v>78</v>
      </c>
      <c r="S349" s="461"/>
      <c r="T349" s="460"/>
    </row>
    <row r="350" spans="1:20" x14ac:dyDescent="0.35">
      <c r="A350" s="499"/>
      <c r="B350" s="1521"/>
      <c r="C350" s="1521"/>
      <c r="D350" s="1521"/>
      <c r="E350" s="1521"/>
      <c r="F350" s="1522">
        <f>SUM(First:Last!F350)</f>
        <v>0</v>
      </c>
      <c r="G350" s="1522">
        <f>SUM(First:Last!G350)</f>
        <v>0</v>
      </c>
      <c r="H350" s="1072">
        <f>SUM(First:Last!H350)</f>
        <v>0</v>
      </c>
      <c r="I350" s="1073">
        <f>SUM(First:Last!I350)</f>
        <v>0</v>
      </c>
      <c r="J350" s="1072">
        <f>SUM(First:Last!J350)</f>
        <v>0</v>
      </c>
      <c r="K350" s="1072">
        <f>SUM(First:Last!K350)</f>
        <v>0</v>
      </c>
      <c r="L350" s="1098" t="e">
        <f t="shared" ref="L350:M352" si="48">J350/H350</f>
        <v>#DIV/0!</v>
      </c>
      <c r="M350" s="1099" t="e">
        <f t="shared" si="48"/>
        <v>#DIV/0!</v>
      </c>
      <c r="N350" s="1085"/>
      <c r="O350" s="1103"/>
      <c r="P350" s="1103"/>
      <c r="Q350" s="1105"/>
      <c r="R350" s="759" t="s">
        <v>78</v>
      </c>
      <c r="S350" s="461"/>
      <c r="T350" s="460"/>
    </row>
    <row r="351" spans="1:20" x14ac:dyDescent="0.35">
      <c r="A351" s="499"/>
      <c r="B351" s="1521"/>
      <c r="C351" s="1521"/>
      <c r="D351" s="1521"/>
      <c r="E351" s="1521"/>
      <c r="F351" s="1522">
        <f>SUM(First:Last!F351)</f>
        <v>0</v>
      </c>
      <c r="G351" s="1522">
        <f>SUM(First:Last!G351)</f>
        <v>0</v>
      </c>
      <c r="H351" s="1072">
        <f>SUM(First:Last!H351)</f>
        <v>0</v>
      </c>
      <c r="I351" s="1073">
        <f>SUM(First:Last!I351)</f>
        <v>0</v>
      </c>
      <c r="J351" s="1072">
        <f>SUM(First:Last!J351)</f>
        <v>0</v>
      </c>
      <c r="K351" s="1072">
        <f>SUM(First:Last!K351)</f>
        <v>0</v>
      </c>
      <c r="L351" s="1098" t="e">
        <f t="shared" si="48"/>
        <v>#DIV/0!</v>
      </c>
      <c r="M351" s="1099" t="e">
        <f t="shared" si="48"/>
        <v>#DIV/0!</v>
      </c>
      <c r="N351" s="1085"/>
      <c r="O351" s="1103"/>
      <c r="P351" s="1103"/>
      <c r="Q351" s="1105"/>
      <c r="R351" s="759" t="s">
        <v>78</v>
      </c>
      <c r="S351" s="461"/>
      <c r="T351" s="460"/>
    </row>
    <row r="352" spans="1:20" x14ac:dyDescent="0.35">
      <c r="A352" s="499"/>
      <c r="B352" s="1521"/>
      <c r="C352" s="1521"/>
      <c r="D352" s="1521"/>
      <c r="E352" s="1521"/>
      <c r="F352" s="1522">
        <f>SUM(First:Last!F352)</f>
        <v>0</v>
      </c>
      <c r="G352" s="1522">
        <f>SUM(First:Last!G352)</f>
        <v>0</v>
      </c>
      <c r="H352" s="1072">
        <f>SUM(First:Last!H352)</f>
        <v>0</v>
      </c>
      <c r="I352" s="1073">
        <f>SUM(First:Last!I352)</f>
        <v>0</v>
      </c>
      <c r="J352" s="1072">
        <f>SUM(First:Last!J352)</f>
        <v>0</v>
      </c>
      <c r="K352" s="1072">
        <f>SUM(First:Last!K352)</f>
        <v>0</v>
      </c>
      <c r="L352" s="1098" t="e">
        <f t="shared" si="48"/>
        <v>#DIV/0!</v>
      </c>
      <c r="M352" s="1099" t="e">
        <f t="shared" si="48"/>
        <v>#DIV/0!</v>
      </c>
      <c r="N352" s="1085"/>
      <c r="O352" s="1103"/>
      <c r="P352" s="1103"/>
      <c r="Q352" s="1105"/>
      <c r="R352" s="759" t="s">
        <v>78</v>
      </c>
      <c r="S352" s="461"/>
      <c r="T352" s="460"/>
    </row>
    <row r="353" spans="1:18" ht="15.5" x14ac:dyDescent="0.35">
      <c r="A353" s="1511" t="s">
        <v>412</v>
      </c>
      <c r="B353" s="1512"/>
      <c r="C353" s="1512"/>
      <c r="D353" s="1512"/>
      <c r="E353" s="1512"/>
      <c r="F353" s="1512"/>
      <c r="G353" s="1512"/>
      <c r="H353" s="1512"/>
      <c r="I353" s="1512"/>
      <c r="J353" s="1512"/>
      <c r="K353" s="1512"/>
      <c r="L353" s="1512"/>
      <c r="M353" s="1512"/>
      <c r="N353" s="1512"/>
      <c r="O353" s="1512"/>
      <c r="P353" s="1512"/>
      <c r="Q353" s="1513"/>
      <c r="R353" s="759" t="s">
        <v>78</v>
      </c>
    </row>
    <row r="354" spans="1:18" ht="15.5" x14ac:dyDescent="0.35">
      <c r="A354" s="1514" t="s">
        <v>45</v>
      </c>
      <c r="B354" s="1515"/>
      <c r="C354" s="1515"/>
      <c r="D354" s="1516" t="s">
        <v>29</v>
      </c>
      <c r="E354" s="1517"/>
      <c r="F354" s="1517"/>
      <c r="G354" s="1517"/>
      <c r="H354" s="1517"/>
      <c r="I354" s="1517"/>
      <c r="J354" s="1517"/>
      <c r="K354" s="1517"/>
      <c r="L354" s="1517"/>
      <c r="M354" s="1517"/>
      <c r="N354" s="1517"/>
      <c r="O354" s="1517"/>
      <c r="P354" s="1517"/>
      <c r="Q354" s="1518"/>
      <c r="R354" s="759" t="s">
        <v>78</v>
      </c>
    </row>
    <row r="355" spans="1:18" x14ac:dyDescent="0.35">
      <c r="A355" s="730">
        <v>1</v>
      </c>
      <c r="B355" s="1506"/>
      <c r="C355" s="1506"/>
      <c r="D355" s="1506"/>
      <c r="E355" s="1506"/>
      <c r="F355" s="1506"/>
      <c r="G355" s="1506"/>
      <c r="H355" s="1506"/>
      <c r="I355" s="1506"/>
      <c r="J355" s="1506"/>
      <c r="K355" s="1506"/>
      <c r="L355" s="1506"/>
      <c r="M355" s="1506"/>
      <c r="N355" s="1506"/>
      <c r="O355" s="1506"/>
      <c r="P355" s="1506"/>
      <c r="Q355" s="1507"/>
      <c r="R355" s="759" t="s">
        <v>78</v>
      </c>
    </row>
    <row r="356" spans="1:18" x14ac:dyDescent="0.35">
      <c r="A356" s="730">
        <v>2</v>
      </c>
      <c r="B356" s="1506"/>
      <c r="C356" s="1506"/>
      <c r="D356" s="1506"/>
      <c r="E356" s="1506"/>
      <c r="F356" s="1506"/>
      <c r="G356" s="1506"/>
      <c r="H356" s="1506"/>
      <c r="I356" s="1506"/>
      <c r="J356" s="1506"/>
      <c r="K356" s="1506"/>
      <c r="L356" s="1506"/>
      <c r="M356" s="1506"/>
      <c r="N356" s="1506"/>
      <c r="O356" s="1506"/>
      <c r="P356" s="1506"/>
      <c r="Q356" s="1507"/>
      <c r="R356" s="759" t="s">
        <v>78</v>
      </c>
    </row>
    <row r="357" spans="1:18" x14ac:dyDescent="0.35">
      <c r="A357" s="730">
        <v>3</v>
      </c>
      <c r="B357" s="1506"/>
      <c r="C357" s="1506"/>
      <c r="D357" s="1506"/>
      <c r="E357" s="1506"/>
      <c r="F357" s="1506"/>
      <c r="G357" s="1506"/>
      <c r="H357" s="1506"/>
      <c r="I357" s="1506"/>
      <c r="J357" s="1506"/>
      <c r="K357" s="1506"/>
      <c r="L357" s="1506"/>
      <c r="M357" s="1506"/>
      <c r="N357" s="1506"/>
      <c r="O357" s="1506"/>
      <c r="P357" s="1506"/>
      <c r="Q357" s="1507"/>
      <c r="R357" s="759" t="s">
        <v>78</v>
      </c>
    </row>
    <row r="358" spans="1:18" x14ac:dyDescent="0.35">
      <c r="A358" s="730">
        <v>4</v>
      </c>
      <c r="B358" s="1506"/>
      <c r="C358" s="1506"/>
      <c r="D358" s="1506"/>
      <c r="E358" s="1506"/>
      <c r="F358" s="1506"/>
      <c r="G358" s="1506"/>
      <c r="H358" s="1506"/>
      <c r="I358" s="1506"/>
      <c r="J358" s="1506"/>
      <c r="K358" s="1506"/>
      <c r="L358" s="1506"/>
      <c r="M358" s="1506"/>
      <c r="N358" s="1506"/>
      <c r="O358" s="1506"/>
      <c r="P358" s="1506"/>
      <c r="Q358" s="1507"/>
      <c r="R358" s="759" t="s">
        <v>78</v>
      </c>
    </row>
    <row r="359" spans="1:18" x14ac:dyDescent="0.35">
      <c r="A359" s="730">
        <v>5</v>
      </c>
      <c r="B359" s="1506"/>
      <c r="C359" s="1506"/>
      <c r="D359" s="1506"/>
      <c r="E359" s="1506"/>
      <c r="F359" s="1506"/>
      <c r="G359" s="1506"/>
      <c r="H359" s="1506"/>
      <c r="I359" s="1506"/>
      <c r="J359" s="1506"/>
      <c r="K359" s="1506"/>
      <c r="L359" s="1506"/>
      <c r="M359" s="1506"/>
      <c r="N359" s="1506"/>
      <c r="O359" s="1506"/>
      <c r="P359" s="1506"/>
      <c r="Q359" s="1507"/>
      <c r="R359" s="759" t="s">
        <v>78</v>
      </c>
    </row>
    <row r="360" spans="1:18" x14ac:dyDescent="0.35">
      <c r="A360" s="730">
        <v>6</v>
      </c>
      <c r="B360" s="1506" t="s">
        <v>812</v>
      </c>
      <c r="C360" s="1506"/>
      <c r="D360" s="1506"/>
      <c r="E360" s="1506"/>
      <c r="F360" s="1506"/>
      <c r="G360" s="1506"/>
      <c r="H360" s="1506"/>
      <c r="I360" s="1506"/>
      <c r="J360" s="1506"/>
      <c r="K360" s="1506"/>
      <c r="L360" s="1506"/>
      <c r="M360" s="1506"/>
      <c r="N360" s="1506"/>
      <c r="O360" s="1506"/>
      <c r="P360" s="1506"/>
      <c r="Q360" s="1507"/>
      <c r="R360" s="759" t="s">
        <v>78</v>
      </c>
    </row>
    <row r="361" spans="1:18" x14ac:dyDescent="0.35">
      <c r="A361" s="1508" t="s">
        <v>139</v>
      </c>
      <c r="B361" s="1509"/>
      <c r="C361" s="1509"/>
      <c r="D361" s="1509"/>
      <c r="E361" s="1509"/>
      <c r="F361" s="1509"/>
      <c r="G361" s="1509"/>
      <c r="H361" s="1509"/>
      <c r="I361" s="1509"/>
      <c r="J361" s="1509"/>
      <c r="K361" s="1509"/>
      <c r="L361" s="1509"/>
      <c r="M361" s="1509"/>
      <c r="N361" s="1509"/>
      <c r="O361" s="1509"/>
      <c r="P361" s="1509"/>
      <c r="Q361" s="1510"/>
      <c r="R361" s="759" t="s">
        <v>78</v>
      </c>
    </row>
    <row r="362" spans="1:18" ht="15.5" x14ac:dyDescent="0.35">
      <c r="A362" s="499"/>
      <c r="B362" s="1501" t="s">
        <v>79</v>
      </c>
      <c r="C362" s="1502"/>
      <c r="D362" s="1502"/>
      <c r="E362" s="1502"/>
      <c r="F362" s="1502"/>
      <c r="G362" s="1502"/>
      <c r="H362" s="1502"/>
      <c r="I362" s="1502"/>
      <c r="J362" s="1502"/>
      <c r="K362" s="1502"/>
      <c r="L362" s="1502"/>
      <c r="M362" s="1502"/>
      <c r="N362" s="1502"/>
      <c r="O362" s="1502"/>
      <c r="P362" s="1502"/>
      <c r="Q362" s="1503"/>
      <c r="R362" s="759" t="s">
        <v>78</v>
      </c>
    </row>
    <row r="363" spans="1:18" x14ac:dyDescent="0.35">
      <c r="A363" s="499"/>
      <c r="B363" s="1499" t="s">
        <v>738</v>
      </c>
      <c r="C363" s="1499"/>
      <c r="D363" s="1499"/>
      <c r="E363" s="1499"/>
      <c r="F363" s="1499"/>
      <c r="G363" s="1499"/>
      <c r="H363" s="1499"/>
      <c r="I363" s="1499"/>
      <c r="J363" s="1499"/>
      <c r="K363" s="1499"/>
      <c r="L363" s="1499"/>
      <c r="M363" s="1499"/>
      <c r="N363" s="1499"/>
      <c r="O363" s="1499"/>
      <c r="P363" s="1499"/>
      <c r="Q363" s="1500"/>
      <c r="R363" s="759" t="s">
        <v>78</v>
      </c>
    </row>
    <row r="364" spans="1:18" x14ac:dyDescent="0.35">
      <c r="A364" s="499"/>
      <c r="B364" s="1499"/>
      <c r="C364" s="1499"/>
      <c r="D364" s="1499"/>
      <c r="E364" s="1499"/>
      <c r="F364" s="1499"/>
      <c r="G364" s="1499"/>
      <c r="H364" s="1499"/>
      <c r="I364" s="1499"/>
      <c r="J364" s="1499"/>
      <c r="K364" s="1499"/>
      <c r="L364" s="1499"/>
      <c r="M364" s="1499"/>
      <c r="N364" s="1499"/>
      <c r="O364" s="1499"/>
      <c r="P364" s="1499"/>
      <c r="Q364" s="1500"/>
      <c r="R364" s="759" t="s">
        <v>78</v>
      </c>
    </row>
    <row r="365" spans="1:18" ht="15.5" x14ac:dyDescent="0.35">
      <c r="A365" s="499"/>
      <c r="B365" s="1501" t="s">
        <v>80</v>
      </c>
      <c r="C365" s="1502"/>
      <c r="D365" s="1502"/>
      <c r="E365" s="1502"/>
      <c r="F365" s="1502"/>
      <c r="G365" s="1502"/>
      <c r="H365" s="1502"/>
      <c r="I365" s="1502"/>
      <c r="J365" s="1502"/>
      <c r="K365" s="1502"/>
      <c r="L365" s="1502"/>
      <c r="M365" s="1502"/>
      <c r="N365" s="1502"/>
      <c r="O365" s="1502"/>
      <c r="P365" s="1502"/>
      <c r="Q365" s="1503"/>
      <c r="R365" s="759" t="s">
        <v>78</v>
      </c>
    </row>
    <row r="366" spans="1:18" x14ac:dyDescent="0.35">
      <c r="A366" s="499"/>
      <c r="B366" s="1499" t="s">
        <v>738</v>
      </c>
      <c r="C366" s="1499"/>
      <c r="D366" s="1499"/>
      <c r="E366" s="1499"/>
      <c r="F366" s="1499"/>
      <c r="G366" s="1499"/>
      <c r="H366" s="1499"/>
      <c r="I366" s="1499"/>
      <c r="J366" s="1499"/>
      <c r="K366" s="1499"/>
      <c r="L366" s="1499"/>
      <c r="M366" s="1499"/>
      <c r="N366" s="1499"/>
      <c r="O366" s="1499"/>
      <c r="P366" s="1499"/>
      <c r="Q366" s="1500"/>
      <c r="R366" s="759" t="s">
        <v>78</v>
      </c>
    </row>
    <row r="367" spans="1:18" x14ac:dyDescent="0.35">
      <c r="A367" s="499"/>
      <c r="B367" s="1499"/>
      <c r="C367" s="1499"/>
      <c r="D367" s="1499"/>
      <c r="E367" s="1499"/>
      <c r="F367" s="1499"/>
      <c r="G367" s="1499"/>
      <c r="H367" s="1499"/>
      <c r="I367" s="1499"/>
      <c r="J367" s="1499"/>
      <c r="K367" s="1499"/>
      <c r="L367" s="1499"/>
      <c r="M367" s="1499"/>
      <c r="N367" s="1499"/>
      <c r="O367" s="1499"/>
      <c r="P367" s="1499"/>
      <c r="Q367" s="1500"/>
      <c r="R367" s="759" t="s">
        <v>78</v>
      </c>
    </row>
    <row r="368" spans="1:18" ht="15.5" x14ac:dyDescent="0.35">
      <c r="A368" s="499"/>
      <c r="B368" s="1501" t="s">
        <v>81</v>
      </c>
      <c r="C368" s="1502"/>
      <c r="D368" s="1502"/>
      <c r="E368" s="1502"/>
      <c r="F368" s="1502"/>
      <c r="G368" s="1502"/>
      <c r="H368" s="1502"/>
      <c r="I368" s="1502"/>
      <c r="J368" s="1502"/>
      <c r="K368" s="1502"/>
      <c r="L368" s="1502"/>
      <c r="M368" s="1502"/>
      <c r="N368" s="1502"/>
      <c r="O368" s="1502"/>
      <c r="P368" s="1502"/>
      <c r="Q368" s="1503"/>
      <c r="R368" s="759" t="s">
        <v>78</v>
      </c>
    </row>
    <row r="369" spans="1:18" x14ac:dyDescent="0.35">
      <c r="A369" s="499"/>
      <c r="B369" s="1499" t="s">
        <v>738</v>
      </c>
      <c r="C369" s="1499"/>
      <c r="D369" s="1499"/>
      <c r="E369" s="1499"/>
      <c r="F369" s="1499"/>
      <c r="G369" s="1499"/>
      <c r="H369" s="1499"/>
      <c r="I369" s="1499"/>
      <c r="J369" s="1499"/>
      <c r="K369" s="1499"/>
      <c r="L369" s="1499"/>
      <c r="M369" s="1499"/>
      <c r="N369" s="1499"/>
      <c r="O369" s="1499"/>
      <c r="P369" s="1499"/>
      <c r="Q369" s="1500"/>
      <c r="R369" s="759" t="s">
        <v>78</v>
      </c>
    </row>
    <row r="370" spans="1:18" x14ac:dyDescent="0.35">
      <c r="A370" s="499"/>
      <c r="B370" s="1499"/>
      <c r="C370" s="1499"/>
      <c r="D370" s="1499"/>
      <c r="E370" s="1499"/>
      <c r="F370" s="1499"/>
      <c r="G370" s="1499"/>
      <c r="H370" s="1499"/>
      <c r="I370" s="1499"/>
      <c r="J370" s="1499"/>
      <c r="K370" s="1499"/>
      <c r="L370" s="1499"/>
      <c r="M370" s="1499"/>
      <c r="N370" s="1499"/>
      <c r="O370" s="1499"/>
      <c r="P370" s="1499"/>
      <c r="Q370" s="1500"/>
      <c r="R370" s="759" t="s">
        <v>78</v>
      </c>
    </row>
    <row r="371" spans="1:18" x14ac:dyDescent="0.35">
      <c r="A371" s="735"/>
      <c r="B371" s="1504"/>
      <c r="C371" s="1504"/>
      <c r="D371" s="1504"/>
      <c r="E371" s="1504"/>
      <c r="F371" s="1504"/>
      <c r="G371" s="1504"/>
      <c r="H371" s="1504"/>
      <c r="I371" s="1504"/>
      <c r="J371" s="1504"/>
      <c r="K371" s="1504"/>
      <c r="L371" s="1504"/>
      <c r="M371" s="1504"/>
      <c r="N371" s="1504"/>
      <c r="O371" s="1504"/>
      <c r="P371" s="1504"/>
      <c r="Q371" s="1505"/>
    </row>
    <row r="372" spans="1:18" ht="15.5" x14ac:dyDescent="0.35">
      <c r="A372" s="465"/>
      <c r="B372" s="485"/>
      <c r="C372" s="485"/>
      <c r="D372" s="485"/>
      <c r="E372" s="485"/>
      <c r="F372" s="485"/>
      <c r="G372" s="485"/>
      <c r="H372" s="485"/>
      <c r="I372" s="485"/>
      <c r="J372" s="485"/>
      <c r="K372" s="485"/>
      <c r="L372" s="485"/>
      <c r="M372" s="485"/>
      <c r="N372" s="485"/>
      <c r="O372" s="485"/>
      <c r="P372" s="485"/>
      <c r="Q372" s="486"/>
    </row>
    <row r="373" spans="1:18" x14ac:dyDescent="0.35">
      <c r="A373" s="1109" t="s">
        <v>813</v>
      </c>
      <c r="B373" s="737"/>
      <c r="C373" s="737"/>
      <c r="D373" s="737"/>
      <c r="E373" s="737"/>
      <c r="F373" s="737"/>
      <c r="G373" s="737"/>
      <c r="H373" s="1110" t="s">
        <v>814</v>
      </c>
      <c r="I373" s="737"/>
      <c r="J373" s="737"/>
      <c r="K373" s="737"/>
      <c r="L373" s="737"/>
      <c r="M373" s="737"/>
      <c r="N373" s="737"/>
      <c r="O373" s="737"/>
      <c r="P373" s="737"/>
      <c r="Q373" s="738"/>
    </row>
    <row r="374" spans="1:18" x14ac:dyDescent="0.35">
      <c r="A374" s="739"/>
      <c r="B374" s="737"/>
      <c r="C374" s="737"/>
      <c r="D374" s="737"/>
      <c r="E374" s="737"/>
      <c r="F374" s="737"/>
      <c r="G374" s="737"/>
      <c r="H374" s="737"/>
      <c r="I374" s="737"/>
      <c r="J374" s="737"/>
      <c r="K374" s="737"/>
      <c r="L374" s="737"/>
      <c r="M374" s="737"/>
      <c r="N374" s="737"/>
      <c r="O374" s="737"/>
      <c r="P374" s="737"/>
      <c r="Q374" s="738"/>
    </row>
    <row r="375" spans="1:18" x14ac:dyDescent="0.35">
      <c r="A375" s="739"/>
      <c r="B375" s="1497"/>
      <c r="C375" s="1498"/>
      <c r="D375" s="737"/>
      <c r="E375" s="737"/>
      <c r="F375" s="737"/>
      <c r="G375" s="737"/>
      <c r="H375" s="737"/>
      <c r="I375" s="1497"/>
      <c r="J375" s="1498"/>
      <c r="K375" s="1498"/>
      <c r="L375" s="1498"/>
      <c r="M375" s="1498"/>
      <c r="N375" s="737"/>
      <c r="O375" s="1495"/>
      <c r="P375" s="1496"/>
      <c r="Q375" s="738"/>
    </row>
    <row r="376" spans="1:18" x14ac:dyDescent="0.35">
      <c r="A376" s="739"/>
      <c r="B376" s="1485" t="s">
        <v>815</v>
      </c>
      <c r="C376" s="1486"/>
      <c r="D376" s="737"/>
      <c r="E376" s="737"/>
      <c r="F376" s="737"/>
      <c r="G376" s="737"/>
      <c r="H376" s="737"/>
      <c r="I376" s="1485" t="s">
        <v>816</v>
      </c>
      <c r="J376" s="1486"/>
      <c r="K376" s="1486"/>
      <c r="L376" s="1486"/>
      <c r="M376" s="1486"/>
      <c r="N376" s="737"/>
      <c r="O376" s="1485" t="s">
        <v>201</v>
      </c>
      <c r="P376" s="1486"/>
      <c r="Q376" s="738"/>
    </row>
    <row r="377" spans="1:18" x14ac:dyDescent="0.35">
      <c r="A377" s="739"/>
      <c r="B377" s="737"/>
      <c r="C377" s="737"/>
      <c r="D377" s="737"/>
      <c r="E377" s="737"/>
      <c r="F377" s="737"/>
      <c r="G377" s="737"/>
      <c r="H377" s="737"/>
      <c r="I377" s="737"/>
      <c r="J377" s="737"/>
      <c r="K377" s="737"/>
      <c r="L377" s="737"/>
      <c r="M377" s="737"/>
      <c r="N377" s="737"/>
      <c r="O377" s="737"/>
      <c r="P377" s="1110"/>
      <c r="Q377" s="738"/>
    </row>
    <row r="378" spans="1:18" x14ac:dyDescent="0.35">
      <c r="A378" s="739"/>
      <c r="B378" s="1495"/>
      <c r="C378" s="1496"/>
      <c r="D378" s="737"/>
      <c r="E378" s="737"/>
      <c r="F378" s="737"/>
      <c r="G378" s="737"/>
      <c r="H378" s="1110" t="s">
        <v>746</v>
      </c>
      <c r="I378" s="737"/>
      <c r="J378" s="737"/>
      <c r="K378" s="737"/>
      <c r="L378" s="737"/>
      <c r="M378" s="737"/>
      <c r="N378" s="737"/>
      <c r="O378" s="737"/>
      <c r="P378" s="737"/>
      <c r="Q378" s="738"/>
    </row>
    <row r="379" spans="1:18" x14ac:dyDescent="0.35">
      <c r="A379" s="739"/>
      <c r="B379" s="1485" t="s">
        <v>201</v>
      </c>
      <c r="C379" s="1486"/>
      <c r="D379" s="737"/>
      <c r="E379" s="737"/>
      <c r="F379" s="737"/>
      <c r="G379" s="737"/>
      <c r="H379" s="737"/>
      <c r="I379" s="737"/>
      <c r="J379" s="737"/>
      <c r="K379" s="737"/>
      <c r="L379" s="737"/>
      <c r="M379" s="737"/>
      <c r="N379" s="737"/>
      <c r="O379" s="737"/>
      <c r="P379" s="737"/>
      <c r="Q379" s="738"/>
    </row>
    <row r="380" spans="1:18" x14ac:dyDescent="0.35">
      <c r="A380" s="739"/>
      <c r="B380" s="737"/>
      <c r="C380" s="737"/>
      <c r="D380" s="737"/>
      <c r="E380" s="737"/>
      <c r="F380" s="737"/>
      <c r="G380" s="737"/>
      <c r="H380" s="737"/>
      <c r="I380" s="1497"/>
      <c r="J380" s="1498"/>
      <c r="K380" s="1498"/>
      <c r="L380" s="1498"/>
      <c r="M380" s="1498"/>
      <c r="N380" s="737"/>
      <c r="O380" s="1495"/>
      <c r="P380" s="1496"/>
      <c r="Q380" s="738"/>
    </row>
    <row r="381" spans="1:18" x14ac:dyDescent="0.35">
      <c r="A381" s="739"/>
      <c r="B381" s="737"/>
      <c r="C381" s="737"/>
      <c r="D381" s="737"/>
      <c r="E381" s="737"/>
      <c r="F381" s="737"/>
      <c r="G381" s="737"/>
      <c r="H381" s="737"/>
      <c r="I381" s="1485" t="s">
        <v>841</v>
      </c>
      <c r="J381" s="1486"/>
      <c r="K381" s="1486"/>
      <c r="L381" s="1486"/>
      <c r="M381" s="1486"/>
      <c r="N381" s="737"/>
      <c r="O381" s="1485" t="s">
        <v>201</v>
      </c>
      <c r="P381" s="1486"/>
      <c r="Q381" s="738"/>
    </row>
    <row r="382" spans="1:18" ht="15" thickBot="1" x14ac:dyDescent="0.4">
      <c r="A382" s="469"/>
      <c r="B382" s="487"/>
      <c r="C382" s="487"/>
      <c r="D382" s="487"/>
      <c r="E382" s="487"/>
      <c r="F382" s="487"/>
      <c r="G382" s="487"/>
      <c r="H382" s="487"/>
      <c r="I382" s="487"/>
      <c r="J382" s="487"/>
      <c r="K382" s="487"/>
      <c r="L382" s="487"/>
      <c r="M382" s="487"/>
      <c r="N382" s="487"/>
      <c r="O382" s="487"/>
      <c r="P382" s="487"/>
      <c r="Q382" s="488"/>
    </row>
    <row r="383" spans="1:18" ht="15" thickBot="1" x14ac:dyDescent="0.4">
      <c r="A383" s="470"/>
      <c r="B383" s="471"/>
      <c r="C383" s="471"/>
      <c r="D383" s="471"/>
      <c r="E383" s="471"/>
      <c r="F383" s="471"/>
      <c r="G383" s="471"/>
      <c r="H383" s="471"/>
      <c r="I383" s="471"/>
      <c r="J383" s="471"/>
      <c r="K383" s="471"/>
      <c r="L383" s="471"/>
      <c r="M383" s="471"/>
      <c r="N383" s="471"/>
      <c r="O383" s="471"/>
      <c r="P383" s="471"/>
      <c r="Q383" s="471"/>
    </row>
    <row r="384" spans="1:18" x14ac:dyDescent="0.35">
      <c r="A384" s="482"/>
      <c r="B384" s="483"/>
      <c r="C384" s="483"/>
      <c r="D384" s="483"/>
      <c r="E384" s="483"/>
      <c r="F384" s="483"/>
      <c r="G384" s="483"/>
      <c r="H384" s="483"/>
      <c r="I384" s="483"/>
      <c r="J384" s="483"/>
      <c r="K384" s="483"/>
      <c r="L384" s="483"/>
      <c r="M384" s="483"/>
      <c r="N384" s="483"/>
      <c r="O384" s="483"/>
      <c r="P384" s="483"/>
      <c r="Q384" s="484"/>
    </row>
    <row r="385" spans="1:17" ht="22.5" x14ac:dyDescent="0.35">
      <c r="A385" s="1487" t="s">
        <v>842</v>
      </c>
      <c r="B385" s="1488"/>
      <c r="C385" s="1488"/>
      <c r="D385" s="1488"/>
      <c r="E385" s="1488"/>
      <c r="F385" s="1488"/>
      <c r="G385" s="1488"/>
      <c r="H385" s="1488"/>
      <c r="I385" s="1488"/>
      <c r="J385" s="1488"/>
      <c r="K385" s="1488"/>
      <c r="L385" s="1488"/>
      <c r="M385" s="1488"/>
      <c r="N385" s="1488"/>
      <c r="O385" s="1488"/>
      <c r="P385" s="1488"/>
      <c r="Q385" s="1489"/>
    </row>
    <row r="386" spans="1:17" ht="30.75" customHeight="1" x14ac:dyDescent="0.35">
      <c r="A386" s="1111"/>
      <c r="B386" s="1112"/>
      <c r="C386" s="1112"/>
      <c r="D386" s="1112"/>
      <c r="E386" s="1490" t="s">
        <v>844</v>
      </c>
      <c r="F386" s="1490"/>
      <c r="G386" s="1490"/>
      <c r="H386" s="1490"/>
      <c r="I386" s="1490"/>
      <c r="J386" s="1490"/>
      <c r="K386" s="1490"/>
      <c r="L386" s="1490"/>
      <c r="M386" s="1490"/>
      <c r="N386" s="1112"/>
      <c r="O386" s="1112"/>
      <c r="P386" s="1112"/>
      <c r="Q386" s="1113"/>
    </row>
    <row r="387" spans="1:17" ht="30.75" customHeight="1" x14ac:dyDescent="0.35">
      <c r="A387" s="1111"/>
      <c r="B387" s="1112"/>
      <c r="C387" s="1112"/>
      <c r="D387" s="1112"/>
      <c r="E387" s="1490"/>
      <c r="F387" s="1490"/>
      <c r="G387" s="1490"/>
      <c r="H387" s="1490"/>
      <c r="I387" s="1490"/>
      <c r="J387" s="1490"/>
      <c r="K387" s="1490"/>
      <c r="L387" s="1490"/>
      <c r="M387" s="1490"/>
      <c r="N387" s="1112"/>
      <c r="O387" s="1112"/>
      <c r="P387" s="1112"/>
      <c r="Q387" s="1113"/>
    </row>
    <row r="388" spans="1:17" ht="48.75" customHeight="1" x14ac:dyDescent="0.35">
      <c r="A388" s="1111"/>
      <c r="B388" s="1112"/>
      <c r="C388" s="1112"/>
      <c r="D388" s="1112"/>
      <c r="E388" s="1490"/>
      <c r="F388" s="1490"/>
      <c r="G388" s="1490"/>
      <c r="H388" s="1490"/>
      <c r="I388" s="1490"/>
      <c r="J388" s="1490"/>
      <c r="K388" s="1490"/>
      <c r="L388" s="1490"/>
      <c r="M388" s="1490"/>
      <c r="N388" s="1112"/>
      <c r="O388" s="1112"/>
      <c r="P388" s="1112"/>
      <c r="Q388" s="1113"/>
    </row>
    <row r="389" spans="1:17" ht="30" customHeight="1" x14ac:dyDescent="0.35">
      <c r="A389" s="475"/>
      <c r="B389" s="471"/>
      <c r="C389" s="471"/>
      <c r="D389" s="471"/>
      <c r="E389" s="476"/>
      <c r="F389" s="477"/>
      <c r="G389" s="1491" t="s">
        <v>819</v>
      </c>
      <c r="H389" s="1492"/>
      <c r="I389" s="1492"/>
      <c r="J389" s="1492"/>
      <c r="K389" s="1493"/>
      <c r="L389" s="477"/>
      <c r="M389" s="477"/>
      <c r="N389" s="471"/>
      <c r="O389" s="471"/>
      <c r="P389" s="471"/>
      <c r="Q389" s="478"/>
    </row>
    <row r="390" spans="1:17" ht="15.5" x14ac:dyDescent="0.35">
      <c r="A390" s="475"/>
      <c r="B390" s="471"/>
      <c r="C390" s="471"/>
      <c r="D390" s="471"/>
      <c r="E390" s="476"/>
      <c r="F390" s="477"/>
      <c r="G390" s="1494" t="s">
        <v>860</v>
      </c>
      <c r="H390" s="1494"/>
      <c r="I390" s="1494"/>
      <c r="J390" s="1494"/>
      <c r="K390" s="1494"/>
      <c r="L390" s="477"/>
      <c r="M390" s="477"/>
      <c r="N390" s="471"/>
      <c r="O390" s="471"/>
      <c r="P390" s="471"/>
      <c r="Q390" s="478"/>
    </row>
    <row r="391" spans="1:17" ht="15" thickBot="1" x14ac:dyDescent="0.4">
      <c r="A391" s="479"/>
      <c r="B391" s="480"/>
      <c r="C391" s="480"/>
      <c r="D391" s="480"/>
      <c r="E391" s="480"/>
      <c r="F391" s="480"/>
      <c r="G391" s="480"/>
      <c r="H391" s="480"/>
      <c r="I391" s="480"/>
      <c r="J391" s="480"/>
      <c r="K391" s="480"/>
      <c r="L391" s="480"/>
      <c r="M391" s="480"/>
      <c r="N391" s="480"/>
      <c r="O391" s="480"/>
      <c r="P391" s="480"/>
      <c r="Q391" s="481"/>
    </row>
    <row r="401" spans="16:16" x14ac:dyDescent="0.35">
      <c r="P401" s="442" t="s">
        <v>874</v>
      </c>
    </row>
  </sheetData>
  <sheetProtection password="999D" sheet="1" objects="1" scenarios="1" formatColumns="0" formatRows="0" selectLockedCells="1" autoFilter="0"/>
  <protectedRanges>
    <protectedRange sqref="C224 C229 C234 C239" name="Range13_2"/>
    <protectedRange sqref="D68:D69 D71:D72 D21:Q23 D25:Q26 D41:Q42 D44:Q45 D47:Q48 D50:Q51 D53:Q54 D56:Q57 D59:Q60 D62:Q63 D65:Q66 L68:Q69 P71:Q72 D74:Q75 D77:Q78 D80:Q81 D83:Q84 D86:Q87 D89:Q90 D92:Q93" name="Range11_2"/>
    <protectedRange sqref="C13 C16:I17" name="School_2"/>
    <protectedRange sqref="N308:N310 C295:Q297 F301:K303 N301:N303 N305:N306 F305:K310 F314:K324 N314:N324 F326:K330 N326:N330 H334:K352" name="Governance3_2"/>
    <protectedRange sqref="F243:F262 F264:F273 J271 C276:Q276 H277 M277 Q277 J288 Q288 H289 O289 F291 J291 N291 F293:Q293 C280:K282 E285:Q286" name="Governance2_2"/>
    <protectedRange sqref="E226 L226 D229:Q229 D234:Q234 D239:Q239 D224:Q224 E231 L231 E236 L236 E241 L241" name="Governance1_2"/>
    <protectedRange sqref="F173:P173 F215:P216 F203:P204 F206:P207 F209:P210 F212:P213 F193:P194 F196:P197 F199:P200 F190:P191 F175:M176 F178:K178 F180:M180 F181:F183 F185:F186 F220:F221" name="Quality2_2"/>
    <protectedRange sqref="H140:P143 F146:P147 F167:P168 F170:P170 F172:P172 H106:O109 F150:G152 H150:P155 H157:P160 F163:P164 F99:O101 H102:O104 F116:G118 H116:P121 H123:P126 H133:P138 F133:G135 F112:P113 F129:P130" name="Quality1_2"/>
    <protectedRange sqref="E68:K69 E95:K96 E71:O72 E37:O38 E40:O40 E28:O29 E31:O32 E34:O35" name="Access_2"/>
    <protectedRange sqref="B355:Q360 B363 B366 B369 B350:G352 F334:G348 N334:N348 N350:N352" name="Quarter4_2"/>
    <protectedRange sqref="C224 C229 C234 C239" name="Range12_2"/>
    <protectedRange sqref="B375 B378 I375 I380 O375 O380" name="Quarter4_1_2"/>
  </protectedRanges>
  <autoFilter ref="R18:R370" xr:uid="{00000000-0009-0000-0000-000004000000}"/>
  <dataConsolidate/>
  <mergeCells count="518">
    <mergeCell ref="A12:D13"/>
    <mergeCell ref="E12:Q13"/>
    <mergeCell ref="A14:D14"/>
    <mergeCell ref="E14:F14"/>
    <mergeCell ref="A15:D15"/>
    <mergeCell ref="E15:F15"/>
    <mergeCell ref="A1:Q1"/>
    <mergeCell ref="A2:Q2"/>
    <mergeCell ref="A3:Q3"/>
    <mergeCell ref="A4:Q4"/>
    <mergeCell ref="A8:Q8"/>
    <mergeCell ref="A10:Q10"/>
    <mergeCell ref="L19:O19"/>
    <mergeCell ref="P19:Q19"/>
    <mergeCell ref="B21:C21"/>
    <mergeCell ref="A22:A24"/>
    <mergeCell ref="B22:B24"/>
    <mergeCell ref="A25:A27"/>
    <mergeCell ref="B25:B27"/>
    <mergeCell ref="A16:D16"/>
    <mergeCell ref="E16:F16"/>
    <mergeCell ref="A17:D17"/>
    <mergeCell ref="E17:F17"/>
    <mergeCell ref="A19:C20"/>
    <mergeCell ref="D19:K19"/>
    <mergeCell ref="L30:O30"/>
    <mergeCell ref="A31:A33"/>
    <mergeCell ref="B31:B33"/>
    <mergeCell ref="C31:D31"/>
    <mergeCell ref="E31:K31"/>
    <mergeCell ref="L31:O31"/>
    <mergeCell ref="C32:D32"/>
    <mergeCell ref="E32:K32"/>
    <mergeCell ref="L32:O32"/>
    <mergeCell ref="C33:D33"/>
    <mergeCell ref="A28:A30"/>
    <mergeCell ref="B28:B30"/>
    <mergeCell ref="C28:D28"/>
    <mergeCell ref="E28:K28"/>
    <mergeCell ref="L28:O28"/>
    <mergeCell ref="C29:D29"/>
    <mergeCell ref="E29:K29"/>
    <mergeCell ref="L29:O29"/>
    <mergeCell ref="C30:D30"/>
    <mergeCell ref="E30:K30"/>
    <mergeCell ref="P36:Q40"/>
    <mergeCell ref="A37:A39"/>
    <mergeCell ref="B37:B39"/>
    <mergeCell ref="C37:D37"/>
    <mergeCell ref="E37:K37"/>
    <mergeCell ref="L37:O37"/>
    <mergeCell ref="C38:D38"/>
    <mergeCell ref="E33:K33"/>
    <mergeCell ref="L33:O33"/>
    <mergeCell ref="A34:A36"/>
    <mergeCell ref="B34:B36"/>
    <mergeCell ref="C34:D34"/>
    <mergeCell ref="E34:K34"/>
    <mergeCell ref="L34:O34"/>
    <mergeCell ref="C35:D35"/>
    <mergeCell ref="E35:K35"/>
    <mergeCell ref="L35:O35"/>
    <mergeCell ref="E38:K38"/>
    <mergeCell ref="L38:O38"/>
    <mergeCell ref="C39:D39"/>
    <mergeCell ref="E39:K39"/>
    <mergeCell ref="L39:O39"/>
    <mergeCell ref="B40:D40"/>
    <mergeCell ref="E40:K40"/>
    <mergeCell ref="L40:O40"/>
    <mergeCell ref="C36:D36"/>
    <mergeCell ref="E36:K36"/>
    <mergeCell ref="L36:O36"/>
    <mergeCell ref="A50:A52"/>
    <mergeCell ref="B50:B52"/>
    <mergeCell ref="A53:A55"/>
    <mergeCell ref="B53:B55"/>
    <mergeCell ref="A56:A58"/>
    <mergeCell ref="B56:B58"/>
    <mergeCell ref="A41:A43"/>
    <mergeCell ref="B41:B43"/>
    <mergeCell ref="S41:S42"/>
    <mergeCell ref="A44:A46"/>
    <mergeCell ref="B44:B46"/>
    <mergeCell ref="A47:A49"/>
    <mergeCell ref="B47:B49"/>
    <mergeCell ref="A68:A70"/>
    <mergeCell ref="B68:B70"/>
    <mergeCell ref="A71:A73"/>
    <mergeCell ref="B71:B73"/>
    <mergeCell ref="A74:A76"/>
    <mergeCell ref="B74:B76"/>
    <mergeCell ref="A59:A61"/>
    <mergeCell ref="B59:B61"/>
    <mergeCell ref="A62:A64"/>
    <mergeCell ref="B62:B64"/>
    <mergeCell ref="A65:A67"/>
    <mergeCell ref="B65:B67"/>
    <mergeCell ref="C95:D95"/>
    <mergeCell ref="F95:K95"/>
    <mergeCell ref="L95:O95"/>
    <mergeCell ref="P95:Q95"/>
    <mergeCell ref="S95:S96"/>
    <mergeCell ref="C96:D96"/>
    <mergeCell ref="F96:K96"/>
    <mergeCell ref="L96:O96"/>
    <mergeCell ref="A77:A79"/>
    <mergeCell ref="B77:B79"/>
    <mergeCell ref="A80:A94"/>
    <mergeCell ref="B80:B94"/>
    <mergeCell ref="A95:A96"/>
    <mergeCell ref="B95:B96"/>
    <mergeCell ref="C105:E105"/>
    <mergeCell ref="B106:B110"/>
    <mergeCell ref="C106:E106"/>
    <mergeCell ref="C107:E107"/>
    <mergeCell ref="C108:E108"/>
    <mergeCell ref="C109:E109"/>
    <mergeCell ref="C110:E110"/>
    <mergeCell ref="A97:Q97"/>
    <mergeCell ref="A98:A114"/>
    <mergeCell ref="B98:E98"/>
    <mergeCell ref="B99:B105"/>
    <mergeCell ref="C99:E99"/>
    <mergeCell ref="C100:E100"/>
    <mergeCell ref="C101:E101"/>
    <mergeCell ref="C102:E102"/>
    <mergeCell ref="C103:E103"/>
    <mergeCell ref="C104:E104"/>
    <mergeCell ref="B111:B114"/>
    <mergeCell ref="C111:E111"/>
    <mergeCell ref="C112:E112"/>
    <mergeCell ref="C113:E113"/>
    <mergeCell ref="C114:E114"/>
    <mergeCell ref="A115:A131"/>
    <mergeCell ref="B115:E115"/>
    <mergeCell ref="B116:B122"/>
    <mergeCell ref="C116:E116"/>
    <mergeCell ref="C117:E117"/>
    <mergeCell ref="C127:E127"/>
    <mergeCell ref="B128:B131"/>
    <mergeCell ref="C128:E128"/>
    <mergeCell ref="C129:E129"/>
    <mergeCell ref="C130:E130"/>
    <mergeCell ref="C131:E131"/>
    <mergeCell ref="C118:E118"/>
    <mergeCell ref="C119:E119"/>
    <mergeCell ref="C120:E120"/>
    <mergeCell ref="C121:E121"/>
    <mergeCell ref="C122:E122"/>
    <mergeCell ref="B123:B127"/>
    <mergeCell ref="C123:E123"/>
    <mergeCell ref="C124:E124"/>
    <mergeCell ref="C125:E125"/>
    <mergeCell ref="C126:E126"/>
    <mergeCell ref="B140:B144"/>
    <mergeCell ref="C140:E140"/>
    <mergeCell ref="C141:E141"/>
    <mergeCell ref="C142:E142"/>
    <mergeCell ref="C143:E143"/>
    <mergeCell ref="C144:E144"/>
    <mergeCell ref="A132:A148"/>
    <mergeCell ref="B132:E132"/>
    <mergeCell ref="B133:B139"/>
    <mergeCell ref="C133:E133"/>
    <mergeCell ref="C134:E134"/>
    <mergeCell ref="C135:E135"/>
    <mergeCell ref="C136:E136"/>
    <mergeCell ref="C137:E137"/>
    <mergeCell ref="C138:E138"/>
    <mergeCell ref="C139:E139"/>
    <mergeCell ref="B145:B148"/>
    <mergeCell ref="C145:E145"/>
    <mergeCell ref="C146:E146"/>
    <mergeCell ref="C147:E147"/>
    <mergeCell ref="C148:E148"/>
    <mergeCell ref="A149:A165"/>
    <mergeCell ref="B149:E149"/>
    <mergeCell ref="B150:B156"/>
    <mergeCell ref="C150:E150"/>
    <mergeCell ref="C151:E151"/>
    <mergeCell ref="C161:E161"/>
    <mergeCell ref="B162:B165"/>
    <mergeCell ref="C162:E162"/>
    <mergeCell ref="C163:E163"/>
    <mergeCell ref="C164:E164"/>
    <mergeCell ref="C165:E165"/>
    <mergeCell ref="C152:E152"/>
    <mergeCell ref="C153:E153"/>
    <mergeCell ref="C154:E154"/>
    <mergeCell ref="C155:E155"/>
    <mergeCell ref="C156:E156"/>
    <mergeCell ref="B157:B161"/>
    <mergeCell ref="C157:E157"/>
    <mergeCell ref="C158:E158"/>
    <mergeCell ref="C159:E159"/>
    <mergeCell ref="C160:E160"/>
    <mergeCell ref="A174:A176"/>
    <mergeCell ref="B174:E174"/>
    <mergeCell ref="B175:E175"/>
    <mergeCell ref="B176:E176"/>
    <mergeCell ref="A177:A180"/>
    <mergeCell ref="B177:B180"/>
    <mergeCell ref="C177:E178"/>
    <mergeCell ref="C179:E180"/>
    <mergeCell ref="A166:A170"/>
    <mergeCell ref="B166:B170"/>
    <mergeCell ref="C169:E170"/>
    <mergeCell ref="A171:A173"/>
    <mergeCell ref="B171:B173"/>
    <mergeCell ref="C172:E172"/>
    <mergeCell ref="C173:E173"/>
    <mergeCell ref="A185:A187"/>
    <mergeCell ref="B185:B187"/>
    <mergeCell ref="C185:E185"/>
    <mergeCell ref="J185:Q185"/>
    <mergeCell ref="C186:E186"/>
    <mergeCell ref="J186:Q186"/>
    <mergeCell ref="C187:E187"/>
    <mergeCell ref="J187:Q187"/>
    <mergeCell ref="B181:E181"/>
    <mergeCell ref="A182:A184"/>
    <mergeCell ref="B182:B184"/>
    <mergeCell ref="C182:E182"/>
    <mergeCell ref="J182:Q182"/>
    <mergeCell ref="C183:E183"/>
    <mergeCell ref="J183:Q183"/>
    <mergeCell ref="C184:E184"/>
    <mergeCell ref="J184:Q184"/>
    <mergeCell ref="A188:A201"/>
    <mergeCell ref="B188:E189"/>
    <mergeCell ref="F188:L188"/>
    <mergeCell ref="M188:P188"/>
    <mergeCell ref="Q188:Q189"/>
    <mergeCell ref="B190:B201"/>
    <mergeCell ref="C190:D192"/>
    <mergeCell ref="C193:D195"/>
    <mergeCell ref="C196:D198"/>
    <mergeCell ref="C199:D201"/>
    <mergeCell ref="A215:A217"/>
    <mergeCell ref="B215:D217"/>
    <mergeCell ref="A218:Q218"/>
    <mergeCell ref="A219:A220"/>
    <mergeCell ref="B219:E220"/>
    <mergeCell ref="B221:E221"/>
    <mergeCell ref="A202:A214"/>
    <mergeCell ref="B202:D202"/>
    <mergeCell ref="B203:B214"/>
    <mergeCell ref="C203:D205"/>
    <mergeCell ref="C206:D208"/>
    <mergeCell ref="C209:D211"/>
    <mergeCell ref="C212:D214"/>
    <mergeCell ref="A227:A231"/>
    <mergeCell ref="B227:B231"/>
    <mergeCell ref="C227:I227"/>
    <mergeCell ref="J227:Q227"/>
    <mergeCell ref="C230:Q230"/>
    <mergeCell ref="C231:D231"/>
    <mergeCell ref="A222:A226"/>
    <mergeCell ref="B222:B226"/>
    <mergeCell ref="C222:I222"/>
    <mergeCell ref="J222:Q222"/>
    <mergeCell ref="C225:Q225"/>
    <mergeCell ref="C226:D226"/>
    <mergeCell ref="A237:A241"/>
    <mergeCell ref="B237:B241"/>
    <mergeCell ref="C237:I237"/>
    <mergeCell ref="J237:Q237"/>
    <mergeCell ref="C240:Q240"/>
    <mergeCell ref="C241:D241"/>
    <mergeCell ref="A232:A236"/>
    <mergeCell ref="B232:B236"/>
    <mergeCell ref="C232:I232"/>
    <mergeCell ref="J232:Q232"/>
    <mergeCell ref="C235:Q235"/>
    <mergeCell ref="C236:D236"/>
    <mergeCell ref="B246:E246"/>
    <mergeCell ref="B247:E247"/>
    <mergeCell ref="B248:E248"/>
    <mergeCell ref="B249:E249"/>
    <mergeCell ref="B250:E250"/>
    <mergeCell ref="B251:E251"/>
    <mergeCell ref="A242:E242"/>
    <mergeCell ref="A243:A245"/>
    <mergeCell ref="B243:B245"/>
    <mergeCell ref="C243:E243"/>
    <mergeCell ref="C244:E244"/>
    <mergeCell ref="C245:E245"/>
    <mergeCell ref="A263:A267"/>
    <mergeCell ref="B263:E263"/>
    <mergeCell ref="B264:E264"/>
    <mergeCell ref="B265:E265"/>
    <mergeCell ref="B266:E266"/>
    <mergeCell ref="B267:E267"/>
    <mergeCell ref="B252:E252"/>
    <mergeCell ref="B253:E253"/>
    <mergeCell ref="B254:E254"/>
    <mergeCell ref="B255:E255"/>
    <mergeCell ref="A256:A260"/>
    <mergeCell ref="B256:B257"/>
    <mergeCell ref="C256:E256"/>
    <mergeCell ref="C257:E257"/>
    <mergeCell ref="C258:E258"/>
    <mergeCell ref="C259:E259"/>
    <mergeCell ref="S268:S271"/>
    <mergeCell ref="C269:E269"/>
    <mergeCell ref="C270:E270"/>
    <mergeCell ref="C271:E271"/>
    <mergeCell ref="G271:I271"/>
    <mergeCell ref="J271:Q271"/>
    <mergeCell ref="C260:E260"/>
    <mergeCell ref="B261:E261"/>
    <mergeCell ref="B262:E262"/>
    <mergeCell ref="B272:E272"/>
    <mergeCell ref="B273:E273"/>
    <mergeCell ref="A274:A276"/>
    <mergeCell ref="B274:B276"/>
    <mergeCell ref="C274:C275"/>
    <mergeCell ref="D274:G274"/>
    <mergeCell ref="A268:A271"/>
    <mergeCell ref="B268:B271"/>
    <mergeCell ref="C268:E268"/>
    <mergeCell ref="B277:E277"/>
    <mergeCell ref="F277:G277"/>
    <mergeCell ref="H277:I277"/>
    <mergeCell ref="J277:L277"/>
    <mergeCell ref="M277:N277"/>
    <mergeCell ref="O277:P277"/>
    <mergeCell ref="H274:L274"/>
    <mergeCell ref="M274:Q274"/>
    <mergeCell ref="D275:G275"/>
    <mergeCell ref="H275:L275"/>
    <mergeCell ref="M275:Q275"/>
    <mergeCell ref="D276:G276"/>
    <mergeCell ref="H276:L276"/>
    <mergeCell ref="M276:Q276"/>
    <mergeCell ref="A283:A287"/>
    <mergeCell ref="B283:C287"/>
    <mergeCell ref="D283:D284"/>
    <mergeCell ref="E283:K283"/>
    <mergeCell ref="L283:O283"/>
    <mergeCell ref="P283:Q283"/>
    <mergeCell ref="A278:A282"/>
    <mergeCell ref="B278:B279"/>
    <mergeCell ref="C278:D278"/>
    <mergeCell ref="G278:I278"/>
    <mergeCell ref="L278:Q282"/>
    <mergeCell ref="G279:H279"/>
    <mergeCell ref="G280:H280"/>
    <mergeCell ref="G281:H281"/>
    <mergeCell ref="G282:H282"/>
    <mergeCell ref="A290:A291"/>
    <mergeCell ref="B290:E291"/>
    <mergeCell ref="F290:I290"/>
    <mergeCell ref="J290:M290"/>
    <mergeCell ref="N290:Q290"/>
    <mergeCell ref="S290:S291"/>
    <mergeCell ref="B288:E288"/>
    <mergeCell ref="F288:I288"/>
    <mergeCell ref="K288:P288"/>
    <mergeCell ref="B289:E289"/>
    <mergeCell ref="F289:G289"/>
    <mergeCell ref="H289:J289"/>
    <mergeCell ref="K289:N289"/>
    <mergeCell ref="O289:Q289"/>
    <mergeCell ref="A292:A293"/>
    <mergeCell ref="B292:E293"/>
    <mergeCell ref="F292:G292"/>
    <mergeCell ref="J292:K292"/>
    <mergeCell ref="N292:O292"/>
    <mergeCell ref="A294:A297"/>
    <mergeCell ref="B294:E294"/>
    <mergeCell ref="B295:E295"/>
    <mergeCell ref="B296:E296"/>
    <mergeCell ref="B297:E297"/>
    <mergeCell ref="S305:S310"/>
    <mergeCell ref="B306:E306"/>
    <mergeCell ref="O306:P306"/>
    <mergeCell ref="B310:E310"/>
    <mergeCell ref="O310:P310"/>
    <mergeCell ref="A298:A304"/>
    <mergeCell ref="B298:E300"/>
    <mergeCell ref="F298:G298"/>
    <mergeCell ref="H298:M298"/>
    <mergeCell ref="F299:F300"/>
    <mergeCell ref="G299:G300"/>
    <mergeCell ref="H299:I299"/>
    <mergeCell ref="J299:K299"/>
    <mergeCell ref="L299:M299"/>
    <mergeCell ref="B301:E301"/>
    <mergeCell ref="A307:A309"/>
    <mergeCell ref="B307:E307"/>
    <mergeCell ref="O307:P307"/>
    <mergeCell ref="B308:E308"/>
    <mergeCell ref="O308:P308"/>
    <mergeCell ref="B309:E309"/>
    <mergeCell ref="O309:P309"/>
    <mergeCell ref="B302:E302"/>
    <mergeCell ref="B303:E303"/>
    <mergeCell ref="B304:E304"/>
    <mergeCell ref="B305:E305"/>
    <mergeCell ref="O305:P305"/>
    <mergeCell ref="B317:E317"/>
    <mergeCell ref="B318:E318"/>
    <mergeCell ref="B319:E319"/>
    <mergeCell ref="B320:E320"/>
    <mergeCell ref="B321:E321"/>
    <mergeCell ref="B322:E322"/>
    <mergeCell ref="F311:G312"/>
    <mergeCell ref="H311:M311"/>
    <mergeCell ref="H312:I312"/>
    <mergeCell ref="J312:K312"/>
    <mergeCell ref="L312:M312"/>
    <mergeCell ref="B313:E313"/>
    <mergeCell ref="B314:E314"/>
    <mergeCell ref="B315:E315"/>
    <mergeCell ref="B316:E316"/>
    <mergeCell ref="B323:E323"/>
    <mergeCell ref="B324:E324"/>
    <mergeCell ref="A325:A330"/>
    <mergeCell ref="B325:M325"/>
    <mergeCell ref="B326:E326"/>
    <mergeCell ref="O326:P326"/>
    <mergeCell ref="B327:E327"/>
    <mergeCell ref="O327:P327"/>
    <mergeCell ref="B328:E328"/>
    <mergeCell ref="O328:P328"/>
    <mergeCell ref="A313:A324"/>
    <mergeCell ref="S331:S333"/>
    <mergeCell ref="H332:I332"/>
    <mergeCell ref="J332:K332"/>
    <mergeCell ref="L332:M332"/>
    <mergeCell ref="F333:G333"/>
    <mergeCell ref="B334:E334"/>
    <mergeCell ref="F334:G334"/>
    <mergeCell ref="B329:E329"/>
    <mergeCell ref="O329:P329"/>
    <mergeCell ref="B330:E330"/>
    <mergeCell ref="O330:P330"/>
    <mergeCell ref="B331:E333"/>
    <mergeCell ref="F331:G332"/>
    <mergeCell ref="H331:M331"/>
    <mergeCell ref="B338:E338"/>
    <mergeCell ref="F338:G338"/>
    <mergeCell ref="B339:E339"/>
    <mergeCell ref="F339:G339"/>
    <mergeCell ref="B340:E340"/>
    <mergeCell ref="F340:G340"/>
    <mergeCell ref="B335:E335"/>
    <mergeCell ref="F335:G335"/>
    <mergeCell ref="B336:E336"/>
    <mergeCell ref="F336:G336"/>
    <mergeCell ref="B337:E337"/>
    <mergeCell ref="F337:G337"/>
    <mergeCell ref="B344:E344"/>
    <mergeCell ref="F344:G344"/>
    <mergeCell ref="B345:E345"/>
    <mergeCell ref="F345:G345"/>
    <mergeCell ref="B346:E346"/>
    <mergeCell ref="F346:G346"/>
    <mergeCell ref="B341:E341"/>
    <mergeCell ref="F341:G341"/>
    <mergeCell ref="B342:E342"/>
    <mergeCell ref="F342:G342"/>
    <mergeCell ref="B343:E343"/>
    <mergeCell ref="F343:G343"/>
    <mergeCell ref="J349:M349"/>
    <mergeCell ref="B350:E350"/>
    <mergeCell ref="F350:G350"/>
    <mergeCell ref="B351:E351"/>
    <mergeCell ref="F351:G351"/>
    <mergeCell ref="B352:E352"/>
    <mergeCell ref="F352:G352"/>
    <mergeCell ref="B347:E347"/>
    <mergeCell ref="F347:G347"/>
    <mergeCell ref="B348:E348"/>
    <mergeCell ref="F348:G348"/>
    <mergeCell ref="B349:E349"/>
    <mergeCell ref="F349:I349"/>
    <mergeCell ref="B357:C357"/>
    <mergeCell ref="D357:Q357"/>
    <mergeCell ref="B358:C358"/>
    <mergeCell ref="D358:Q358"/>
    <mergeCell ref="B359:C359"/>
    <mergeCell ref="D359:Q359"/>
    <mergeCell ref="A353:Q353"/>
    <mergeCell ref="A354:C354"/>
    <mergeCell ref="D354:Q354"/>
    <mergeCell ref="B355:C355"/>
    <mergeCell ref="D355:Q355"/>
    <mergeCell ref="B356:C356"/>
    <mergeCell ref="D356:Q356"/>
    <mergeCell ref="B366:Q367"/>
    <mergeCell ref="B368:Q368"/>
    <mergeCell ref="B369:Q370"/>
    <mergeCell ref="B371:Q371"/>
    <mergeCell ref="B375:C375"/>
    <mergeCell ref="I375:M375"/>
    <mergeCell ref="O375:P375"/>
    <mergeCell ref="B360:C360"/>
    <mergeCell ref="D360:Q360"/>
    <mergeCell ref="A361:Q361"/>
    <mergeCell ref="B362:Q362"/>
    <mergeCell ref="B363:Q364"/>
    <mergeCell ref="B365:Q365"/>
    <mergeCell ref="I381:M381"/>
    <mergeCell ref="O381:P381"/>
    <mergeCell ref="A385:Q385"/>
    <mergeCell ref="E386:M388"/>
    <mergeCell ref="G389:K389"/>
    <mergeCell ref="G390:K390"/>
    <mergeCell ref="B376:C376"/>
    <mergeCell ref="I376:M376"/>
    <mergeCell ref="O376:P376"/>
    <mergeCell ref="B378:C378"/>
    <mergeCell ref="B379:C379"/>
    <mergeCell ref="I380:M380"/>
    <mergeCell ref="O380:P380"/>
  </mergeCells>
  <dataValidations count="1">
    <dataValidation type="list" allowBlank="1" showInputMessage="1" showErrorMessage="1" sqref="E17" xr:uid="{00000000-0002-0000-0400-000000000000}">
      <formula1>$Q$14:$Q$17</formula1>
    </dataValidation>
  </dataValidations>
  <printOptions horizontalCentered="1"/>
  <pageMargins left="0.12" right="0.2" top="0.5" bottom="0.5" header="0.05" footer="0.3"/>
  <pageSetup paperSize="9" scale="63" fitToHeight="0" orientation="landscape" verticalDpi="300" r:id="rId1"/>
  <headerFooter>
    <oddFooter>&amp;L&amp;"Arial Narrow,Bold"&amp;9NMAVARRO || SMEA-DISTRICT MEA GATHERING TEMPLATE || REVISED APRIL 2020&amp;R&amp;"Arial Narrow,Bold"&amp;9SDO NV SGOD - School Mgmt., Monitoring and Evaluation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U391"/>
  <sheetViews>
    <sheetView zoomScale="80" zoomScaleNormal="80" workbookViewId="0">
      <selection activeCell="I134" sqref="I134"/>
    </sheetView>
  </sheetViews>
  <sheetFormatPr defaultColWidth="8.81640625" defaultRowHeight="14.5" x14ac:dyDescent="0.35"/>
  <cols>
    <col min="1" max="1" width="5.7265625" style="464" customWidth="1"/>
    <col min="2" max="2" width="19.81640625" style="443" customWidth="1"/>
    <col min="3" max="3" width="12" style="443" customWidth="1"/>
    <col min="4" max="4" width="14.7265625" style="443" bestFit="1" customWidth="1"/>
    <col min="5" max="5" width="8.7265625" style="443" customWidth="1"/>
    <col min="6" max="6" width="21.81640625" style="443" bestFit="1" customWidth="1"/>
    <col min="7" max="7" width="10.1796875" style="443" customWidth="1"/>
    <col min="8" max="8" width="15.81640625" style="443" customWidth="1"/>
    <col min="9" max="9" width="19" style="443" bestFit="1" customWidth="1"/>
    <col min="10" max="10" width="19.7265625" style="443" customWidth="1"/>
    <col min="11" max="11" width="15.26953125" style="443" customWidth="1"/>
    <col min="12" max="12" width="11.26953125" style="443" customWidth="1"/>
    <col min="13" max="13" width="15.54296875" style="443" bestFit="1" customWidth="1"/>
    <col min="14" max="14" width="10.453125" style="443" customWidth="1"/>
    <col min="15" max="15" width="13.54296875" style="443" bestFit="1" customWidth="1"/>
    <col min="16" max="16" width="11.81640625" style="443" customWidth="1"/>
    <col min="17" max="17" width="13.1796875" style="443" customWidth="1"/>
    <col min="18" max="18" width="14" style="440" bestFit="1" customWidth="1"/>
    <col min="19" max="19" width="11.81640625" style="441" customWidth="1"/>
    <col min="20" max="20" width="18.453125" style="442" customWidth="1"/>
    <col min="21" max="16384" width="8.81640625" style="443"/>
  </cols>
  <sheetData>
    <row r="1" spans="1:18" ht="22" x14ac:dyDescent="0.6">
      <c r="A1" s="1733"/>
      <c r="B1" s="1734"/>
      <c r="C1" s="1734"/>
      <c r="D1" s="1734"/>
      <c r="E1" s="1734"/>
      <c r="F1" s="1734"/>
      <c r="G1" s="1734"/>
      <c r="H1" s="1734"/>
      <c r="I1" s="1734"/>
      <c r="J1" s="1734"/>
      <c r="K1" s="1734"/>
      <c r="L1" s="1734"/>
      <c r="M1" s="1734"/>
      <c r="N1" s="1734"/>
      <c r="O1" s="1734"/>
      <c r="P1" s="1734"/>
      <c r="Q1" s="1734"/>
    </row>
    <row r="2" spans="1:18" x14ac:dyDescent="0.35">
      <c r="A2" s="1735"/>
      <c r="B2" s="1736"/>
      <c r="C2" s="1736"/>
      <c r="D2" s="1736"/>
      <c r="E2" s="1736"/>
      <c r="F2" s="1736"/>
      <c r="G2" s="1736"/>
      <c r="H2" s="1736"/>
      <c r="I2" s="1736"/>
      <c r="J2" s="1736"/>
      <c r="K2" s="1736"/>
      <c r="L2" s="1736"/>
      <c r="M2" s="1736"/>
      <c r="N2" s="1736"/>
      <c r="O2" s="1736"/>
      <c r="P2" s="1736"/>
      <c r="Q2" s="1736"/>
    </row>
    <row r="3" spans="1:18" x14ac:dyDescent="0.35">
      <c r="A3" s="1735"/>
      <c r="B3" s="1736"/>
      <c r="C3" s="1736"/>
      <c r="D3" s="1736"/>
      <c r="E3" s="1736"/>
      <c r="F3" s="1736"/>
      <c r="G3" s="1736"/>
      <c r="H3" s="1736"/>
      <c r="I3" s="1736"/>
      <c r="J3" s="1736"/>
      <c r="K3" s="1736"/>
      <c r="L3" s="1736"/>
      <c r="M3" s="1736"/>
      <c r="N3" s="1736"/>
      <c r="O3" s="1736"/>
      <c r="P3" s="1736"/>
      <c r="Q3" s="1736"/>
    </row>
    <row r="4" spans="1:18" ht="19.5" x14ac:dyDescent="0.55000000000000004">
      <c r="A4" s="1737"/>
      <c r="B4" s="1737"/>
      <c r="C4" s="1737"/>
      <c r="D4" s="1737"/>
      <c r="E4" s="1737"/>
      <c r="F4" s="1737"/>
      <c r="G4" s="1737"/>
      <c r="H4" s="1737"/>
      <c r="I4" s="1737"/>
      <c r="J4" s="1737"/>
      <c r="K4" s="1737"/>
      <c r="L4" s="1737"/>
      <c r="M4" s="1737"/>
      <c r="N4" s="1737"/>
      <c r="O4" s="1737"/>
      <c r="P4" s="1737"/>
      <c r="Q4" s="1737"/>
      <c r="R4" s="445"/>
    </row>
    <row r="5" spans="1:18" ht="19.5" x14ac:dyDescent="0.55000000000000004">
      <c r="A5" s="463"/>
      <c r="B5" s="444"/>
      <c r="C5" s="444"/>
      <c r="D5" s="444"/>
      <c r="E5" s="444"/>
      <c r="F5" s="444"/>
      <c r="G5" s="444"/>
      <c r="H5" s="444"/>
      <c r="I5" s="444"/>
      <c r="J5" s="444"/>
      <c r="K5" s="444"/>
      <c r="L5" s="444"/>
      <c r="M5" s="444"/>
      <c r="N5" s="444"/>
      <c r="O5" s="444"/>
      <c r="P5" s="444"/>
      <c r="Q5" s="444"/>
      <c r="R5" s="445"/>
    </row>
    <row r="6" spans="1:18" ht="19.5" x14ac:dyDescent="0.55000000000000004">
      <c r="A6" s="463"/>
      <c r="B6" s="444"/>
      <c r="C6" s="444"/>
      <c r="D6" s="444"/>
      <c r="E6" s="444"/>
      <c r="F6" s="444"/>
      <c r="G6" s="444"/>
      <c r="H6" s="444"/>
      <c r="I6" s="444"/>
      <c r="J6" s="444"/>
      <c r="K6" s="444"/>
      <c r="L6" s="444"/>
      <c r="M6" s="444"/>
      <c r="N6" s="444"/>
      <c r="O6" s="444"/>
      <c r="P6" s="444"/>
      <c r="Q6" s="444"/>
      <c r="R6" s="445"/>
    </row>
    <row r="7" spans="1:18" ht="19.5" x14ac:dyDescent="0.55000000000000004">
      <c r="A7" s="463"/>
      <c r="B7" s="444"/>
      <c r="C7" s="444"/>
      <c r="D7" s="444"/>
      <c r="E7" s="444"/>
      <c r="F7" s="444"/>
      <c r="G7" s="444"/>
      <c r="H7" s="444"/>
      <c r="I7" s="444"/>
      <c r="J7" s="444"/>
      <c r="K7" s="444"/>
      <c r="L7" s="444"/>
      <c r="M7" s="444"/>
      <c r="N7" s="444"/>
      <c r="O7" s="444"/>
      <c r="P7" s="444"/>
      <c r="Q7" s="444"/>
      <c r="R7" s="445"/>
    </row>
    <row r="8" spans="1:18" x14ac:dyDescent="0.35">
      <c r="A8" s="1738"/>
      <c r="B8" s="1739"/>
      <c r="C8" s="1739"/>
      <c r="D8" s="1739"/>
      <c r="E8" s="1739"/>
      <c r="F8" s="1739"/>
      <c r="G8" s="1739"/>
      <c r="H8" s="1739"/>
      <c r="I8" s="1739"/>
      <c r="J8" s="1739"/>
      <c r="K8" s="1739"/>
      <c r="L8" s="1739"/>
      <c r="M8" s="1739"/>
      <c r="N8" s="1739"/>
      <c r="O8" s="1739"/>
      <c r="P8" s="1739"/>
      <c r="Q8" s="1739"/>
      <c r="R8" s="447"/>
    </row>
    <row r="9" spans="1:18" ht="15" thickBot="1" x14ac:dyDescent="0.4">
      <c r="B9" s="446"/>
      <c r="C9" s="446"/>
      <c r="D9" s="446"/>
      <c r="E9" s="446"/>
      <c r="F9" s="446"/>
      <c r="G9" s="446"/>
      <c r="H9" s="446"/>
      <c r="I9" s="446"/>
      <c r="J9" s="446"/>
      <c r="K9" s="446"/>
      <c r="L9" s="446"/>
      <c r="M9" s="446"/>
      <c r="N9" s="446"/>
      <c r="O9" s="446"/>
      <c r="P9" s="446"/>
      <c r="Q9" s="446"/>
      <c r="R9" s="447"/>
    </row>
    <row r="10" spans="1:18" ht="25.5" thickBot="1" x14ac:dyDescent="0.55000000000000004">
      <c r="A10" s="1860" t="s">
        <v>853</v>
      </c>
      <c r="B10" s="1860"/>
      <c r="C10" s="1860"/>
      <c r="D10" s="1860"/>
      <c r="E10" s="1860"/>
      <c r="F10" s="1860"/>
      <c r="G10" s="1860"/>
      <c r="H10" s="1860"/>
      <c r="I10" s="1860"/>
      <c r="J10" s="1860"/>
      <c r="K10" s="1860"/>
      <c r="L10" s="1860"/>
      <c r="M10" s="1860"/>
      <c r="N10" s="1860"/>
      <c r="O10" s="1860"/>
      <c r="P10" s="1860"/>
      <c r="Q10" s="1860"/>
    </row>
    <row r="11" spans="1:18" ht="15" thickBot="1" x14ac:dyDescent="0.4">
      <c r="A11" s="467"/>
      <c r="B11" s="466"/>
      <c r="C11" s="466"/>
      <c r="D11" s="466"/>
      <c r="E11" s="466"/>
      <c r="F11" s="466"/>
      <c r="G11" s="466"/>
      <c r="H11" s="466"/>
      <c r="I11" s="466"/>
      <c r="J11" s="466"/>
      <c r="K11" s="466"/>
      <c r="L11" s="466"/>
      <c r="M11" s="466"/>
      <c r="N11" s="466"/>
      <c r="O11" s="466"/>
      <c r="P11" s="466"/>
      <c r="Q11" s="466"/>
    </row>
    <row r="12" spans="1:18" ht="15" customHeight="1" x14ac:dyDescent="0.35">
      <c r="A12" s="1911" t="s">
        <v>284</v>
      </c>
      <c r="B12" s="1912"/>
      <c r="C12" s="1912"/>
      <c r="D12" s="1912"/>
      <c r="E12" s="1915" t="s">
        <v>852</v>
      </c>
      <c r="F12" s="1915"/>
      <c r="G12" s="1915"/>
      <c r="H12" s="1915"/>
      <c r="I12" s="1915"/>
      <c r="J12" s="1915"/>
      <c r="K12" s="1915"/>
      <c r="L12" s="1915"/>
      <c r="M12" s="1915"/>
      <c r="N12" s="1915"/>
      <c r="O12" s="1915"/>
      <c r="P12" s="1915"/>
      <c r="Q12" s="1916"/>
    </row>
    <row r="13" spans="1:18" ht="15" customHeight="1" x14ac:dyDescent="0.35">
      <c r="A13" s="1913"/>
      <c r="B13" s="1914"/>
      <c r="C13" s="1914"/>
      <c r="D13" s="1914"/>
      <c r="E13" s="1917"/>
      <c r="F13" s="1917"/>
      <c r="G13" s="1917"/>
      <c r="H13" s="1917"/>
      <c r="I13" s="1917"/>
      <c r="J13" s="1917"/>
      <c r="K13" s="1917"/>
      <c r="L13" s="1917"/>
      <c r="M13" s="1917"/>
      <c r="N13" s="1917"/>
      <c r="O13" s="1917"/>
      <c r="P13" s="1917"/>
      <c r="Q13" s="1918"/>
    </row>
    <row r="14" spans="1:18" x14ac:dyDescent="0.35">
      <c r="A14" s="1919" t="s">
        <v>850</v>
      </c>
      <c r="B14" s="1920"/>
      <c r="C14" s="1920"/>
      <c r="D14" s="1920"/>
      <c r="E14" s="1921"/>
      <c r="F14" s="1921"/>
      <c r="G14" s="686"/>
      <c r="H14" s="686"/>
      <c r="I14" s="686"/>
      <c r="J14" s="686"/>
      <c r="K14" s="686"/>
      <c r="L14" s="686"/>
      <c r="M14" s="686"/>
      <c r="N14" s="686"/>
      <c r="O14" s="686"/>
      <c r="P14" s="687"/>
      <c r="Q14" s="493" t="s">
        <v>782</v>
      </c>
    </row>
    <row r="15" spans="1:18" x14ac:dyDescent="0.35">
      <c r="A15" s="1919" t="s">
        <v>851</v>
      </c>
      <c r="B15" s="1920"/>
      <c r="C15" s="1920"/>
      <c r="D15" s="1920"/>
      <c r="E15" s="1921"/>
      <c r="F15" s="1921"/>
      <c r="G15" s="688"/>
      <c r="H15" s="688"/>
      <c r="I15" s="688"/>
      <c r="J15" s="688"/>
      <c r="K15" s="688"/>
      <c r="L15" s="688"/>
      <c r="M15" s="688"/>
      <c r="N15" s="688"/>
      <c r="O15" s="688"/>
      <c r="P15" s="689"/>
      <c r="Q15" s="493" t="s">
        <v>783</v>
      </c>
    </row>
    <row r="16" spans="1:18" x14ac:dyDescent="0.35">
      <c r="A16" s="1919" t="s">
        <v>62</v>
      </c>
      <c r="B16" s="1920"/>
      <c r="C16" s="1920"/>
      <c r="D16" s="1924"/>
      <c r="E16" s="1925">
        <v>2020</v>
      </c>
      <c r="F16" s="1926"/>
      <c r="G16" s="688"/>
      <c r="H16" s="688"/>
      <c r="I16" s="688"/>
      <c r="J16" s="688"/>
      <c r="K16" s="688"/>
      <c r="L16" s="688"/>
      <c r="M16" s="688"/>
      <c r="N16" s="688"/>
      <c r="O16" s="688"/>
      <c r="P16" s="689"/>
      <c r="Q16" s="493" t="s">
        <v>784</v>
      </c>
    </row>
    <row r="17" spans="1:20" x14ac:dyDescent="0.35">
      <c r="A17" s="1919" t="s">
        <v>50</v>
      </c>
      <c r="B17" s="1920"/>
      <c r="C17" s="1920"/>
      <c r="D17" s="1924"/>
      <c r="E17" s="1925" t="s">
        <v>782</v>
      </c>
      <c r="F17" s="1926"/>
      <c r="G17" s="688"/>
      <c r="H17" s="688"/>
      <c r="I17" s="688"/>
      <c r="J17" s="688"/>
      <c r="K17" s="688"/>
      <c r="L17" s="688"/>
      <c r="M17" s="688"/>
      <c r="N17" s="688"/>
      <c r="O17" s="688"/>
      <c r="P17" s="689"/>
      <c r="Q17" s="493" t="s">
        <v>785</v>
      </c>
    </row>
    <row r="18" spans="1:20" ht="22" x14ac:dyDescent="0.35">
      <c r="A18" s="494"/>
      <c r="B18" s="495"/>
      <c r="C18" s="495"/>
      <c r="D18" s="495"/>
      <c r="E18" s="495"/>
      <c r="F18" s="495"/>
      <c r="G18" s="495"/>
      <c r="H18" s="495"/>
      <c r="I18" s="495"/>
      <c r="J18" s="495"/>
      <c r="K18" s="495"/>
      <c r="L18" s="495"/>
      <c r="M18" s="495"/>
      <c r="N18" s="495"/>
      <c r="O18" s="495"/>
      <c r="P18" s="495"/>
      <c r="Q18" s="496"/>
      <c r="R18" s="448" t="s">
        <v>431</v>
      </c>
      <c r="S18" s="449" t="s">
        <v>336</v>
      </c>
      <c r="T18" s="450"/>
    </row>
    <row r="19" spans="1:20" x14ac:dyDescent="0.35">
      <c r="A19" s="1927" t="s">
        <v>20</v>
      </c>
      <c r="B19" s="1928"/>
      <c r="C19" s="1929"/>
      <c r="D19" s="1853" t="s">
        <v>14</v>
      </c>
      <c r="E19" s="1853"/>
      <c r="F19" s="1853"/>
      <c r="G19" s="1853"/>
      <c r="H19" s="1853"/>
      <c r="I19" s="1853"/>
      <c r="J19" s="1853"/>
      <c r="K19" s="1853"/>
      <c r="L19" s="1853" t="s">
        <v>107</v>
      </c>
      <c r="M19" s="1853"/>
      <c r="N19" s="1853"/>
      <c r="O19" s="1853"/>
      <c r="P19" s="1854" t="s">
        <v>108</v>
      </c>
      <c r="Q19" s="1855"/>
      <c r="R19" s="440" t="s">
        <v>78</v>
      </c>
    </row>
    <row r="20" spans="1:20" ht="17.5" x14ac:dyDescent="0.35">
      <c r="A20" s="1930"/>
      <c r="B20" s="1931"/>
      <c r="C20" s="1932"/>
      <c r="D20" s="497" t="s">
        <v>757</v>
      </c>
      <c r="E20" s="497" t="s">
        <v>149</v>
      </c>
      <c r="F20" s="497" t="s">
        <v>87</v>
      </c>
      <c r="G20" s="497" t="s">
        <v>88</v>
      </c>
      <c r="H20" s="497" t="s">
        <v>89</v>
      </c>
      <c r="I20" s="497" t="s">
        <v>90</v>
      </c>
      <c r="J20" s="497" t="s">
        <v>91</v>
      </c>
      <c r="K20" s="497" t="s">
        <v>92</v>
      </c>
      <c r="L20" s="497" t="s">
        <v>93</v>
      </c>
      <c r="M20" s="497" t="s">
        <v>94</v>
      </c>
      <c r="N20" s="497" t="s">
        <v>95</v>
      </c>
      <c r="O20" s="497" t="s">
        <v>96</v>
      </c>
      <c r="P20" s="497" t="s">
        <v>101</v>
      </c>
      <c r="Q20" s="498" t="s">
        <v>102</v>
      </c>
      <c r="R20" s="440" t="s">
        <v>78</v>
      </c>
    </row>
    <row r="21" spans="1:20" x14ac:dyDescent="0.35">
      <c r="A21" s="499">
        <v>1</v>
      </c>
      <c r="B21" s="1856" t="s">
        <v>805</v>
      </c>
      <c r="C21" s="1856"/>
      <c r="D21" s="740"/>
      <c r="E21" s="740"/>
      <c r="F21" s="740"/>
      <c r="G21" s="740"/>
      <c r="H21" s="740"/>
      <c r="I21" s="740"/>
      <c r="J21" s="740"/>
      <c r="K21" s="740"/>
      <c r="L21" s="740"/>
      <c r="M21" s="740"/>
      <c r="N21" s="740"/>
      <c r="O21" s="740"/>
      <c r="P21" s="740"/>
      <c r="Q21" s="500"/>
      <c r="R21" s="440" t="s">
        <v>78</v>
      </c>
      <c r="S21" s="441" t="s">
        <v>806</v>
      </c>
    </row>
    <row r="22" spans="1:20" ht="15" customHeight="1" x14ac:dyDescent="0.35">
      <c r="A22" s="1768">
        <v>2</v>
      </c>
      <c r="B22" s="1861" t="s">
        <v>13</v>
      </c>
      <c r="C22" s="501" t="s">
        <v>24</v>
      </c>
      <c r="D22" s="740"/>
      <c r="E22" s="740"/>
      <c r="F22" s="740"/>
      <c r="G22" s="740"/>
      <c r="H22" s="740"/>
      <c r="I22" s="740"/>
      <c r="J22" s="740"/>
      <c r="K22" s="740"/>
      <c r="L22" s="740"/>
      <c r="M22" s="740"/>
      <c r="N22" s="740"/>
      <c r="O22" s="740"/>
      <c r="P22" s="740"/>
      <c r="Q22" s="500"/>
      <c r="R22" s="440" t="s">
        <v>78</v>
      </c>
      <c r="S22" s="441" t="s">
        <v>806</v>
      </c>
    </row>
    <row r="23" spans="1:20" x14ac:dyDescent="0.35">
      <c r="A23" s="1768"/>
      <c r="B23" s="1861"/>
      <c r="C23" s="502" t="s">
        <v>12</v>
      </c>
      <c r="D23" s="740"/>
      <c r="E23" s="740"/>
      <c r="F23" s="740"/>
      <c r="G23" s="740"/>
      <c r="H23" s="740"/>
      <c r="I23" s="740"/>
      <c r="J23" s="740"/>
      <c r="K23" s="740"/>
      <c r="L23" s="740"/>
      <c r="M23" s="740"/>
      <c r="N23" s="740"/>
      <c r="O23" s="740"/>
      <c r="P23" s="740"/>
      <c r="Q23" s="500"/>
      <c r="R23" s="440" t="s">
        <v>78</v>
      </c>
    </row>
    <row r="24" spans="1:20" ht="15.5" x14ac:dyDescent="0.35">
      <c r="A24" s="1768"/>
      <c r="B24" s="1861"/>
      <c r="C24" s="503" t="s">
        <v>63</v>
      </c>
      <c r="D24" s="504">
        <f>SUM(D22:D23)</f>
        <v>0</v>
      </c>
      <c r="E24" s="504">
        <f>SUM(E22:E23)</f>
        <v>0</v>
      </c>
      <c r="F24" s="504">
        <f t="shared" ref="F24:Q24" si="0">SUM(F22:F23)</f>
        <v>0</v>
      </c>
      <c r="G24" s="504">
        <f t="shared" si="0"/>
        <v>0</v>
      </c>
      <c r="H24" s="504">
        <f t="shared" si="0"/>
        <v>0</v>
      </c>
      <c r="I24" s="504">
        <f t="shared" si="0"/>
        <v>0</v>
      </c>
      <c r="J24" s="504">
        <f t="shared" si="0"/>
        <v>0</v>
      </c>
      <c r="K24" s="504">
        <f t="shared" si="0"/>
        <v>0</v>
      </c>
      <c r="L24" s="504">
        <f t="shared" si="0"/>
        <v>0</v>
      </c>
      <c r="M24" s="504">
        <f t="shared" si="0"/>
        <v>0</v>
      </c>
      <c r="N24" s="504">
        <f t="shared" si="0"/>
        <v>0</v>
      </c>
      <c r="O24" s="504">
        <f t="shared" si="0"/>
        <v>0</v>
      </c>
      <c r="P24" s="504">
        <f t="shared" si="0"/>
        <v>0</v>
      </c>
      <c r="Q24" s="505">
        <f t="shared" si="0"/>
        <v>0</v>
      </c>
      <c r="R24" s="440" t="s">
        <v>78</v>
      </c>
    </row>
    <row r="25" spans="1:20" ht="15" customHeight="1" x14ac:dyDescent="0.35">
      <c r="A25" s="1852">
        <v>3</v>
      </c>
      <c r="B25" s="1751" t="s">
        <v>131</v>
      </c>
      <c r="C25" s="501" t="s">
        <v>24</v>
      </c>
      <c r="D25" s="740"/>
      <c r="E25" s="740"/>
      <c r="F25" s="740"/>
      <c r="G25" s="740"/>
      <c r="H25" s="740"/>
      <c r="I25" s="740"/>
      <c r="J25" s="740"/>
      <c r="K25" s="740"/>
      <c r="L25" s="740"/>
      <c r="M25" s="740"/>
      <c r="N25" s="740"/>
      <c r="O25" s="740"/>
      <c r="P25" s="740"/>
      <c r="Q25" s="500"/>
      <c r="R25" s="440">
        <v>3</v>
      </c>
      <c r="S25" s="441" t="s">
        <v>806</v>
      </c>
    </row>
    <row r="26" spans="1:20" x14ac:dyDescent="0.35">
      <c r="A26" s="1852"/>
      <c r="B26" s="1751"/>
      <c r="C26" s="502" t="s">
        <v>12</v>
      </c>
      <c r="D26" s="740"/>
      <c r="E26" s="740"/>
      <c r="F26" s="740"/>
      <c r="G26" s="740"/>
      <c r="H26" s="740"/>
      <c r="I26" s="740"/>
      <c r="J26" s="740"/>
      <c r="K26" s="740"/>
      <c r="L26" s="740"/>
      <c r="M26" s="740"/>
      <c r="N26" s="740"/>
      <c r="O26" s="740"/>
      <c r="P26" s="740"/>
      <c r="Q26" s="500"/>
      <c r="R26" s="440">
        <v>3</v>
      </c>
    </row>
    <row r="27" spans="1:20" ht="15.5" x14ac:dyDescent="0.35">
      <c r="A27" s="1852"/>
      <c r="B27" s="1751"/>
      <c r="C27" s="503" t="s">
        <v>63</v>
      </c>
      <c r="D27" s="504">
        <f>SUM(D25:D26)</f>
        <v>0</v>
      </c>
      <c r="E27" s="504">
        <f t="shared" ref="E27:Q27" si="1">SUM(E25:E26)</f>
        <v>0</v>
      </c>
      <c r="F27" s="504">
        <f t="shared" si="1"/>
        <v>0</v>
      </c>
      <c r="G27" s="504">
        <f t="shared" si="1"/>
        <v>0</v>
      </c>
      <c r="H27" s="504">
        <f t="shared" si="1"/>
        <v>0</v>
      </c>
      <c r="I27" s="504">
        <f t="shared" si="1"/>
        <v>0</v>
      </c>
      <c r="J27" s="504">
        <f t="shared" si="1"/>
        <v>0</v>
      </c>
      <c r="K27" s="504">
        <f t="shared" si="1"/>
        <v>0</v>
      </c>
      <c r="L27" s="504">
        <f t="shared" si="1"/>
        <v>0</v>
      </c>
      <c r="M27" s="504">
        <f t="shared" si="1"/>
        <v>0</v>
      </c>
      <c r="N27" s="504">
        <f t="shared" si="1"/>
        <v>0</v>
      </c>
      <c r="O27" s="504">
        <f t="shared" si="1"/>
        <v>0</v>
      </c>
      <c r="P27" s="504">
        <f t="shared" si="1"/>
        <v>0</v>
      </c>
      <c r="Q27" s="505">
        <f t="shared" si="1"/>
        <v>0</v>
      </c>
      <c r="R27" s="440">
        <v>3</v>
      </c>
    </row>
    <row r="28" spans="1:20" ht="15" customHeight="1" x14ac:dyDescent="0.35">
      <c r="A28" s="1768">
        <v>4</v>
      </c>
      <c r="B28" s="1846" t="s">
        <v>854</v>
      </c>
      <c r="C28" s="1774" t="s">
        <v>24</v>
      </c>
      <c r="D28" s="1774"/>
      <c r="E28" s="1859"/>
      <c r="F28" s="1859"/>
      <c r="G28" s="1859"/>
      <c r="H28" s="1859"/>
      <c r="I28" s="1859"/>
      <c r="J28" s="1859"/>
      <c r="K28" s="1859"/>
      <c r="L28" s="1859"/>
      <c r="M28" s="1859"/>
      <c r="N28" s="1859"/>
      <c r="O28" s="1859"/>
      <c r="P28" s="507"/>
      <c r="Q28" s="508"/>
      <c r="R28" s="440">
        <v>4</v>
      </c>
      <c r="S28" s="441" t="s">
        <v>806</v>
      </c>
    </row>
    <row r="29" spans="1:20" x14ac:dyDescent="0.35">
      <c r="A29" s="1768"/>
      <c r="B29" s="1846"/>
      <c r="C29" s="1851" t="s">
        <v>12</v>
      </c>
      <c r="D29" s="1851"/>
      <c r="E29" s="1859"/>
      <c r="F29" s="1859"/>
      <c r="G29" s="1859"/>
      <c r="H29" s="1859"/>
      <c r="I29" s="1859"/>
      <c r="J29" s="1859"/>
      <c r="K29" s="1859"/>
      <c r="L29" s="1859"/>
      <c r="M29" s="1859"/>
      <c r="N29" s="1859"/>
      <c r="O29" s="1859"/>
      <c r="P29" s="507"/>
      <c r="Q29" s="508"/>
      <c r="R29" s="440">
        <v>4</v>
      </c>
    </row>
    <row r="30" spans="1:20" ht="15.5" x14ac:dyDescent="0.35">
      <c r="A30" s="1768"/>
      <c r="B30" s="1846"/>
      <c r="C30" s="1862" t="s">
        <v>63</v>
      </c>
      <c r="D30" s="1862"/>
      <c r="E30" s="1793">
        <f>SUM(E28:F29)</f>
        <v>0</v>
      </c>
      <c r="F30" s="1793"/>
      <c r="G30" s="1793"/>
      <c r="H30" s="1793"/>
      <c r="I30" s="1793"/>
      <c r="J30" s="1793"/>
      <c r="K30" s="1793"/>
      <c r="L30" s="1793">
        <f>SUM(L28:M29)</f>
        <v>0</v>
      </c>
      <c r="M30" s="1793"/>
      <c r="N30" s="1793"/>
      <c r="O30" s="1793"/>
      <c r="P30" s="507"/>
      <c r="Q30" s="508"/>
      <c r="R30" s="440">
        <v>4</v>
      </c>
    </row>
    <row r="31" spans="1:20" ht="15" customHeight="1" x14ac:dyDescent="0.35">
      <c r="A31" s="1768">
        <v>5</v>
      </c>
      <c r="B31" s="1846" t="s">
        <v>855</v>
      </c>
      <c r="C31" s="1774" t="s">
        <v>24</v>
      </c>
      <c r="D31" s="1774"/>
      <c r="E31" s="1859"/>
      <c r="F31" s="1859"/>
      <c r="G31" s="1859"/>
      <c r="H31" s="1859"/>
      <c r="I31" s="1859"/>
      <c r="J31" s="1859"/>
      <c r="K31" s="1859"/>
      <c r="L31" s="1859"/>
      <c r="M31" s="1859"/>
      <c r="N31" s="1859"/>
      <c r="O31" s="1859"/>
      <c r="P31" s="507"/>
      <c r="Q31" s="508"/>
      <c r="R31" s="440">
        <v>4</v>
      </c>
      <c r="S31" s="441" t="s">
        <v>806</v>
      </c>
    </row>
    <row r="32" spans="1:20" x14ac:dyDescent="0.35">
      <c r="A32" s="1768"/>
      <c r="B32" s="1846"/>
      <c r="C32" s="1851" t="s">
        <v>12</v>
      </c>
      <c r="D32" s="1851"/>
      <c r="E32" s="1616"/>
      <c r="F32" s="1616"/>
      <c r="G32" s="1616"/>
      <c r="H32" s="1616"/>
      <c r="I32" s="1616"/>
      <c r="J32" s="1616"/>
      <c r="K32" s="1616"/>
      <c r="L32" s="1859"/>
      <c r="M32" s="1859"/>
      <c r="N32" s="1859"/>
      <c r="O32" s="1859"/>
      <c r="P32" s="507"/>
      <c r="Q32" s="508"/>
      <c r="R32" s="440">
        <v>4</v>
      </c>
    </row>
    <row r="33" spans="1:19" ht="15.5" x14ac:dyDescent="0.35">
      <c r="A33" s="1768"/>
      <c r="B33" s="1846"/>
      <c r="C33" s="1862" t="s">
        <v>63</v>
      </c>
      <c r="D33" s="1862"/>
      <c r="E33" s="1793">
        <f>SUM(E31:F32)</f>
        <v>0</v>
      </c>
      <c r="F33" s="1793"/>
      <c r="G33" s="1793"/>
      <c r="H33" s="1793"/>
      <c r="I33" s="1793"/>
      <c r="J33" s="1793"/>
      <c r="K33" s="1793"/>
      <c r="L33" s="1869">
        <f>SUM(L31:M32)</f>
        <v>0</v>
      </c>
      <c r="M33" s="1870"/>
      <c r="N33" s="1870"/>
      <c r="O33" s="1871"/>
      <c r="P33" s="507"/>
      <c r="Q33" s="508"/>
      <c r="R33" s="440">
        <v>4</v>
      </c>
    </row>
    <row r="34" spans="1:19" x14ac:dyDescent="0.35">
      <c r="A34" s="1768">
        <v>6</v>
      </c>
      <c r="B34" s="1804" t="s">
        <v>856</v>
      </c>
      <c r="C34" s="1774" t="s">
        <v>24</v>
      </c>
      <c r="D34" s="1774"/>
      <c r="E34" s="1859"/>
      <c r="F34" s="1859"/>
      <c r="G34" s="1859"/>
      <c r="H34" s="1859"/>
      <c r="I34" s="1859"/>
      <c r="J34" s="1859"/>
      <c r="K34" s="1859"/>
      <c r="L34" s="1859"/>
      <c r="M34" s="1859"/>
      <c r="N34" s="1859"/>
      <c r="O34" s="1859"/>
      <c r="P34" s="507"/>
      <c r="Q34" s="508"/>
      <c r="R34" s="440">
        <v>4</v>
      </c>
      <c r="S34" s="441" t="s">
        <v>806</v>
      </c>
    </row>
    <row r="35" spans="1:19" x14ac:dyDescent="0.35">
      <c r="A35" s="1768"/>
      <c r="B35" s="1804"/>
      <c r="C35" s="1851" t="s">
        <v>12</v>
      </c>
      <c r="D35" s="1851"/>
      <c r="E35" s="1616"/>
      <c r="F35" s="1616"/>
      <c r="G35" s="1616"/>
      <c r="H35" s="1616"/>
      <c r="I35" s="1616"/>
      <c r="J35" s="1616"/>
      <c r="K35" s="1616"/>
      <c r="L35" s="1859"/>
      <c r="M35" s="1859"/>
      <c r="N35" s="1859"/>
      <c r="O35" s="1859"/>
      <c r="P35" s="507"/>
      <c r="Q35" s="508"/>
      <c r="R35" s="440">
        <v>4</v>
      </c>
    </row>
    <row r="36" spans="1:19" ht="15.5" x14ac:dyDescent="0.35">
      <c r="A36" s="1768"/>
      <c r="B36" s="1804"/>
      <c r="C36" s="1862" t="s">
        <v>63</v>
      </c>
      <c r="D36" s="1862"/>
      <c r="E36" s="1793">
        <f>SUM(E34:F35)</f>
        <v>0</v>
      </c>
      <c r="F36" s="1793"/>
      <c r="G36" s="1793"/>
      <c r="H36" s="1793"/>
      <c r="I36" s="1793"/>
      <c r="J36" s="1793"/>
      <c r="K36" s="1793"/>
      <c r="L36" s="1869">
        <f>SUM(L34:M35)</f>
        <v>0</v>
      </c>
      <c r="M36" s="1870"/>
      <c r="N36" s="1870"/>
      <c r="O36" s="1871"/>
      <c r="P36" s="1857"/>
      <c r="Q36" s="1858"/>
      <c r="R36" s="440">
        <v>4</v>
      </c>
    </row>
    <row r="37" spans="1:19" ht="15" customHeight="1" x14ac:dyDescent="0.35">
      <c r="A37" s="1768">
        <v>7</v>
      </c>
      <c r="B37" s="1846" t="s">
        <v>229</v>
      </c>
      <c r="C37" s="1774" t="s">
        <v>788</v>
      </c>
      <c r="D37" s="1774"/>
      <c r="E37" s="1859"/>
      <c r="F37" s="1859"/>
      <c r="G37" s="1859"/>
      <c r="H37" s="1859"/>
      <c r="I37" s="1859"/>
      <c r="J37" s="1859"/>
      <c r="K37" s="1859"/>
      <c r="L37" s="1859"/>
      <c r="M37" s="1859"/>
      <c r="N37" s="1859"/>
      <c r="O37" s="1859"/>
      <c r="P37" s="1857"/>
      <c r="Q37" s="1858"/>
      <c r="R37" s="440" t="s">
        <v>78</v>
      </c>
      <c r="S37" s="441" t="s">
        <v>806</v>
      </c>
    </row>
    <row r="38" spans="1:19" x14ac:dyDescent="0.35">
      <c r="A38" s="1768"/>
      <c r="B38" s="1846"/>
      <c r="C38" s="1851" t="s">
        <v>310</v>
      </c>
      <c r="D38" s="1851"/>
      <c r="E38" s="1616"/>
      <c r="F38" s="1616"/>
      <c r="G38" s="1616"/>
      <c r="H38" s="1616"/>
      <c r="I38" s="1616"/>
      <c r="J38" s="1616"/>
      <c r="K38" s="1616"/>
      <c r="L38" s="1859"/>
      <c r="M38" s="1859"/>
      <c r="N38" s="1859"/>
      <c r="O38" s="1859"/>
      <c r="P38" s="1857"/>
      <c r="Q38" s="1858"/>
      <c r="R38" s="440" t="s">
        <v>78</v>
      </c>
    </row>
    <row r="39" spans="1:19" ht="20.25" customHeight="1" x14ac:dyDescent="0.35">
      <c r="A39" s="1768"/>
      <c r="B39" s="1846"/>
      <c r="C39" s="1862" t="s">
        <v>63</v>
      </c>
      <c r="D39" s="1862"/>
      <c r="E39" s="1793">
        <f>SUM(E37:F38)</f>
        <v>0</v>
      </c>
      <c r="F39" s="1793"/>
      <c r="G39" s="1793"/>
      <c r="H39" s="1793"/>
      <c r="I39" s="1793"/>
      <c r="J39" s="1793"/>
      <c r="K39" s="1793"/>
      <c r="L39" s="1793">
        <f>SUM(L37:M38)</f>
        <v>0</v>
      </c>
      <c r="M39" s="1793"/>
      <c r="N39" s="1793"/>
      <c r="O39" s="1793"/>
      <c r="P39" s="1857"/>
      <c r="Q39" s="1858"/>
      <c r="R39" s="440" t="s">
        <v>78</v>
      </c>
    </row>
    <row r="40" spans="1:19" ht="34.5" customHeight="1" x14ac:dyDescent="0.35">
      <c r="A40" s="499">
        <v>8</v>
      </c>
      <c r="B40" s="1751" t="s">
        <v>845</v>
      </c>
      <c r="C40" s="1751"/>
      <c r="D40" s="1751"/>
      <c r="E40" s="1842"/>
      <c r="F40" s="1842"/>
      <c r="G40" s="1842"/>
      <c r="H40" s="1842"/>
      <c r="I40" s="1842"/>
      <c r="J40" s="1842"/>
      <c r="K40" s="1842"/>
      <c r="L40" s="1842"/>
      <c r="M40" s="1842"/>
      <c r="N40" s="1842"/>
      <c r="O40" s="1842"/>
      <c r="P40" s="1857"/>
      <c r="Q40" s="1858"/>
      <c r="R40" s="440" t="s">
        <v>78</v>
      </c>
      <c r="S40" s="441" t="s">
        <v>806</v>
      </c>
    </row>
    <row r="41" spans="1:19" ht="15" customHeight="1" x14ac:dyDescent="0.35">
      <c r="A41" s="1852">
        <v>9</v>
      </c>
      <c r="B41" s="1751" t="s">
        <v>135</v>
      </c>
      <c r="C41" s="501" t="s">
        <v>24</v>
      </c>
      <c r="D41" s="509"/>
      <c r="E41" s="509"/>
      <c r="F41" s="509"/>
      <c r="G41" s="509"/>
      <c r="H41" s="509"/>
      <c r="I41" s="509"/>
      <c r="J41" s="509"/>
      <c r="K41" s="509"/>
      <c r="L41" s="509"/>
      <c r="M41" s="509"/>
      <c r="N41" s="509"/>
      <c r="O41" s="509"/>
      <c r="P41" s="509"/>
      <c r="Q41" s="510"/>
      <c r="R41" s="440">
        <v>2</v>
      </c>
      <c r="S41" s="1684" t="s">
        <v>413</v>
      </c>
    </row>
    <row r="42" spans="1:19" x14ac:dyDescent="0.35">
      <c r="A42" s="1852"/>
      <c r="B42" s="1751"/>
      <c r="C42" s="502" t="s">
        <v>12</v>
      </c>
      <c r="D42" s="509"/>
      <c r="E42" s="509"/>
      <c r="F42" s="509"/>
      <c r="G42" s="509"/>
      <c r="H42" s="509"/>
      <c r="I42" s="509"/>
      <c r="J42" s="509"/>
      <c r="K42" s="509"/>
      <c r="L42" s="509"/>
      <c r="M42" s="509"/>
      <c r="N42" s="509"/>
      <c r="O42" s="509"/>
      <c r="P42" s="509"/>
      <c r="Q42" s="510"/>
      <c r="R42" s="440">
        <v>2</v>
      </c>
      <c r="S42" s="1684"/>
    </row>
    <row r="43" spans="1:19" ht="19.5" customHeight="1" x14ac:dyDescent="0.35">
      <c r="A43" s="1852"/>
      <c r="B43" s="1751"/>
      <c r="C43" s="511" t="s">
        <v>63</v>
      </c>
      <c r="D43" s="512">
        <f>SUM(D41:D42)</f>
        <v>0</v>
      </c>
      <c r="E43" s="512">
        <f>SUM(E41:E42)</f>
        <v>0</v>
      </c>
      <c r="F43" s="512">
        <f t="shared" ref="F43:Q43" si="2">SUM(F41:F42)</f>
        <v>0</v>
      </c>
      <c r="G43" s="512">
        <f t="shared" si="2"/>
        <v>0</v>
      </c>
      <c r="H43" s="512">
        <f t="shared" si="2"/>
        <v>0</v>
      </c>
      <c r="I43" s="512">
        <f t="shared" si="2"/>
        <v>0</v>
      </c>
      <c r="J43" s="512">
        <f t="shared" si="2"/>
        <v>0</v>
      </c>
      <c r="K43" s="512">
        <f t="shared" si="2"/>
        <v>0</v>
      </c>
      <c r="L43" s="512">
        <f t="shared" si="2"/>
        <v>0</v>
      </c>
      <c r="M43" s="512">
        <f t="shared" si="2"/>
        <v>0</v>
      </c>
      <c r="N43" s="512">
        <f t="shared" si="2"/>
        <v>0</v>
      </c>
      <c r="O43" s="512">
        <f t="shared" si="2"/>
        <v>0</v>
      </c>
      <c r="P43" s="512">
        <f t="shared" si="2"/>
        <v>0</v>
      </c>
      <c r="Q43" s="513">
        <f t="shared" si="2"/>
        <v>0</v>
      </c>
      <c r="R43" s="440">
        <v>2</v>
      </c>
    </row>
    <row r="44" spans="1:19" ht="22.5" customHeight="1" x14ac:dyDescent="0.35">
      <c r="A44" s="1768">
        <v>10</v>
      </c>
      <c r="B44" s="1751" t="s">
        <v>133</v>
      </c>
      <c r="C44" s="501" t="s">
        <v>24</v>
      </c>
      <c r="D44" s="509"/>
      <c r="E44" s="509"/>
      <c r="F44" s="509"/>
      <c r="G44" s="509"/>
      <c r="H44" s="509"/>
      <c r="I44" s="509"/>
      <c r="J44" s="509"/>
      <c r="K44" s="509"/>
      <c r="L44" s="509"/>
      <c r="M44" s="509"/>
      <c r="N44" s="509"/>
      <c r="O44" s="509"/>
      <c r="P44" s="509"/>
      <c r="Q44" s="510"/>
      <c r="R44" s="440">
        <v>2</v>
      </c>
      <c r="S44" s="441" t="s">
        <v>806</v>
      </c>
    </row>
    <row r="45" spans="1:19" x14ac:dyDescent="0.35">
      <c r="A45" s="1768"/>
      <c r="B45" s="1751"/>
      <c r="C45" s="502" t="s">
        <v>12</v>
      </c>
      <c r="D45" s="509"/>
      <c r="E45" s="509"/>
      <c r="F45" s="509"/>
      <c r="G45" s="509"/>
      <c r="H45" s="509"/>
      <c r="I45" s="509"/>
      <c r="J45" s="509"/>
      <c r="K45" s="509"/>
      <c r="L45" s="509"/>
      <c r="M45" s="509"/>
      <c r="N45" s="509"/>
      <c r="O45" s="509"/>
      <c r="P45" s="509"/>
      <c r="Q45" s="510"/>
      <c r="R45" s="440">
        <v>2</v>
      </c>
    </row>
    <row r="46" spans="1:19" ht="15.5" x14ac:dyDescent="0.35">
      <c r="A46" s="1768"/>
      <c r="B46" s="1751"/>
      <c r="C46" s="511" t="s">
        <v>63</v>
      </c>
      <c r="D46" s="512">
        <f>SUM(D44:D45)</f>
        <v>0</v>
      </c>
      <c r="E46" s="512">
        <f>SUM(E44:E45)</f>
        <v>0</v>
      </c>
      <c r="F46" s="512">
        <f t="shared" ref="F46:Q46" si="3">SUM(F44:F45)</f>
        <v>0</v>
      </c>
      <c r="G46" s="512">
        <f t="shared" si="3"/>
        <v>0</v>
      </c>
      <c r="H46" s="512">
        <f t="shared" si="3"/>
        <v>0</v>
      </c>
      <c r="I46" s="512">
        <f t="shared" si="3"/>
        <v>0</v>
      </c>
      <c r="J46" s="512">
        <f t="shared" si="3"/>
        <v>0</v>
      </c>
      <c r="K46" s="512">
        <f t="shared" si="3"/>
        <v>0</v>
      </c>
      <c r="L46" s="512">
        <f t="shared" si="3"/>
        <v>0</v>
      </c>
      <c r="M46" s="512">
        <f t="shared" si="3"/>
        <v>0</v>
      </c>
      <c r="N46" s="512">
        <f t="shared" si="3"/>
        <v>0</v>
      </c>
      <c r="O46" s="512">
        <f t="shared" si="3"/>
        <v>0</v>
      </c>
      <c r="P46" s="512">
        <f t="shared" si="3"/>
        <v>0</v>
      </c>
      <c r="Q46" s="513">
        <f t="shared" si="3"/>
        <v>0</v>
      </c>
      <c r="R46" s="440">
        <v>2</v>
      </c>
    </row>
    <row r="47" spans="1:19" ht="22.5" customHeight="1" x14ac:dyDescent="0.35">
      <c r="A47" s="1768">
        <v>11</v>
      </c>
      <c r="B47" s="1751" t="s">
        <v>822</v>
      </c>
      <c r="C47" s="501" t="s">
        <v>24</v>
      </c>
      <c r="D47" s="509"/>
      <c r="E47" s="509"/>
      <c r="F47" s="509"/>
      <c r="G47" s="509"/>
      <c r="H47" s="509"/>
      <c r="I47" s="509"/>
      <c r="J47" s="509"/>
      <c r="K47" s="509"/>
      <c r="L47" s="509"/>
      <c r="M47" s="509"/>
      <c r="N47" s="509"/>
      <c r="O47" s="509"/>
      <c r="P47" s="509"/>
      <c r="Q47" s="510"/>
      <c r="R47" s="440">
        <v>2</v>
      </c>
      <c r="S47" s="441" t="s">
        <v>806</v>
      </c>
    </row>
    <row r="48" spans="1:19" x14ac:dyDescent="0.35">
      <c r="A48" s="1768"/>
      <c r="B48" s="1751"/>
      <c r="C48" s="502" t="s">
        <v>12</v>
      </c>
      <c r="D48" s="509"/>
      <c r="E48" s="509"/>
      <c r="F48" s="509"/>
      <c r="G48" s="509"/>
      <c r="H48" s="509"/>
      <c r="I48" s="509"/>
      <c r="J48" s="509"/>
      <c r="K48" s="509"/>
      <c r="L48" s="509"/>
      <c r="M48" s="509"/>
      <c r="N48" s="509"/>
      <c r="O48" s="509"/>
      <c r="P48" s="509"/>
      <c r="Q48" s="510"/>
      <c r="R48" s="440">
        <v>2</v>
      </c>
    </row>
    <row r="49" spans="1:19" ht="15.5" x14ac:dyDescent="0.35">
      <c r="A49" s="1768"/>
      <c r="B49" s="1751"/>
      <c r="C49" s="511" t="s">
        <v>63</v>
      </c>
      <c r="D49" s="512">
        <f>SUM(D47:D48)</f>
        <v>0</v>
      </c>
      <c r="E49" s="512">
        <f>SUM(E47:E48)</f>
        <v>0</v>
      </c>
      <c r="F49" s="512">
        <f t="shared" ref="F49:Q49" si="4">SUM(F47:F48)</f>
        <v>0</v>
      </c>
      <c r="G49" s="512">
        <f t="shared" si="4"/>
        <v>0</v>
      </c>
      <c r="H49" s="512">
        <f t="shared" si="4"/>
        <v>0</v>
      </c>
      <c r="I49" s="512">
        <f t="shared" si="4"/>
        <v>0</v>
      </c>
      <c r="J49" s="512">
        <f t="shared" si="4"/>
        <v>0</v>
      </c>
      <c r="K49" s="512">
        <f t="shared" si="4"/>
        <v>0</v>
      </c>
      <c r="L49" s="512">
        <f t="shared" si="4"/>
        <v>0</v>
      </c>
      <c r="M49" s="512">
        <f t="shared" si="4"/>
        <v>0</v>
      </c>
      <c r="N49" s="512">
        <f t="shared" si="4"/>
        <v>0</v>
      </c>
      <c r="O49" s="512">
        <f t="shared" si="4"/>
        <v>0</v>
      </c>
      <c r="P49" s="512">
        <f t="shared" si="4"/>
        <v>0</v>
      </c>
      <c r="Q49" s="513">
        <f t="shared" si="4"/>
        <v>0</v>
      </c>
      <c r="R49" s="440">
        <v>2</v>
      </c>
    </row>
    <row r="50" spans="1:19" ht="19.5" customHeight="1" x14ac:dyDescent="0.35">
      <c r="A50" s="1768">
        <v>12</v>
      </c>
      <c r="B50" s="1751" t="s">
        <v>16</v>
      </c>
      <c r="C50" s="501" t="s">
        <v>24</v>
      </c>
      <c r="D50" s="509"/>
      <c r="E50" s="509"/>
      <c r="F50" s="509"/>
      <c r="G50" s="509"/>
      <c r="H50" s="509"/>
      <c r="I50" s="509"/>
      <c r="J50" s="509"/>
      <c r="K50" s="509"/>
      <c r="L50" s="509"/>
      <c r="M50" s="509"/>
      <c r="N50" s="509"/>
      <c r="O50" s="509"/>
      <c r="P50" s="509"/>
      <c r="Q50" s="510"/>
      <c r="R50" s="440" t="s">
        <v>78</v>
      </c>
      <c r="S50" s="441" t="s">
        <v>807</v>
      </c>
    </row>
    <row r="51" spans="1:19" x14ac:dyDescent="0.35">
      <c r="A51" s="1768"/>
      <c r="B51" s="1751"/>
      <c r="C51" s="502" t="s">
        <v>12</v>
      </c>
      <c r="D51" s="509"/>
      <c r="E51" s="509"/>
      <c r="F51" s="509"/>
      <c r="G51" s="509"/>
      <c r="H51" s="509"/>
      <c r="I51" s="509"/>
      <c r="J51" s="509"/>
      <c r="K51" s="509"/>
      <c r="L51" s="509"/>
      <c r="M51" s="509"/>
      <c r="N51" s="509"/>
      <c r="O51" s="509"/>
      <c r="P51" s="509"/>
      <c r="Q51" s="510"/>
      <c r="R51" s="440" t="s">
        <v>78</v>
      </c>
    </row>
    <row r="52" spans="1:19" ht="15.5" x14ac:dyDescent="0.35">
      <c r="A52" s="1768"/>
      <c r="B52" s="1751"/>
      <c r="C52" s="511" t="s">
        <v>63</v>
      </c>
      <c r="D52" s="512">
        <f>SUM(D50:D51)</f>
        <v>0</v>
      </c>
      <c r="E52" s="512">
        <f>SUM(E50:E51)</f>
        <v>0</v>
      </c>
      <c r="F52" s="512">
        <f t="shared" ref="F52:Q52" si="5">SUM(F50:F51)</f>
        <v>0</v>
      </c>
      <c r="G52" s="512">
        <f t="shared" si="5"/>
        <v>0</v>
      </c>
      <c r="H52" s="512">
        <f t="shared" si="5"/>
        <v>0</v>
      </c>
      <c r="I52" s="512">
        <f t="shared" si="5"/>
        <v>0</v>
      </c>
      <c r="J52" s="512">
        <f t="shared" si="5"/>
        <v>0</v>
      </c>
      <c r="K52" s="512">
        <f t="shared" si="5"/>
        <v>0</v>
      </c>
      <c r="L52" s="512">
        <f t="shared" si="5"/>
        <v>0</v>
      </c>
      <c r="M52" s="512">
        <f t="shared" si="5"/>
        <v>0</v>
      </c>
      <c r="N52" s="512">
        <f t="shared" si="5"/>
        <v>0</v>
      </c>
      <c r="O52" s="512">
        <f t="shared" si="5"/>
        <v>0</v>
      </c>
      <c r="P52" s="512">
        <f t="shared" si="5"/>
        <v>0</v>
      </c>
      <c r="Q52" s="513">
        <f t="shared" si="5"/>
        <v>0</v>
      </c>
      <c r="R52" s="440" t="s">
        <v>78</v>
      </c>
    </row>
    <row r="53" spans="1:19" ht="19.5" customHeight="1" x14ac:dyDescent="0.35">
      <c r="A53" s="1768">
        <v>13</v>
      </c>
      <c r="B53" s="1846" t="s">
        <v>791</v>
      </c>
      <c r="C53" s="501" t="s">
        <v>24</v>
      </c>
      <c r="D53" s="509"/>
      <c r="E53" s="509"/>
      <c r="F53" s="509"/>
      <c r="G53" s="509"/>
      <c r="H53" s="509"/>
      <c r="I53" s="509"/>
      <c r="J53" s="509"/>
      <c r="K53" s="509"/>
      <c r="L53" s="509"/>
      <c r="M53" s="509"/>
      <c r="N53" s="509"/>
      <c r="O53" s="509"/>
      <c r="P53" s="509"/>
      <c r="Q53" s="510"/>
      <c r="R53" s="440">
        <v>2</v>
      </c>
      <c r="S53" s="441" t="s">
        <v>807</v>
      </c>
    </row>
    <row r="54" spans="1:19" x14ac:dyDescent="0.35">
      <c r="A54" s="1768"/>
      <c r="B54" s="1846"/>
      <c r="C54" s="502" t="s">
        <v>12</v>
      </c>
      <c r="D54" s="509"/>
      <c r="E54" s="509"/>
      <c r="F54" s="509"/>
      <c r="G54" s="509"/>
      <c r="H54" s="509"/>
      <c r="I54" s="509"/>
      <c r="J54" s="509"/>
      <c r="K54" s="509"/>
      <c r="L54" s="509"/>
      <c r="M54" s="509"/>
      <c r="N54" s="509"/>
      <c r="O54" s="509"/>
      <c r="P54" s="509"/>
      <c r="Q54" s="510"/>
      <c r="R54" s="440">
        <v>2</v>
      </c>
    </row>
    <row r="55" spans="1:19" ht="15.5" x14ac:dyDescent="0.35">
      <c r="A55" s="1768"/>
      <c r="B55" s="1846"/>
      <c r="C55" s="511" t="s">
        <v>63</v>
      </c>
      <c r="D55" s="512">
        <f>SUM(D53:D54)</f>
        <v>0</v>
      </c>
      <c r="E55" s="512">
        <f>SUM(E53:E54)</f>
        <v>0</v>
      </c>
      <c r="F55" s="512">
        <f t="shared" ref="F55:Q55" si="6">SUM(F53:F54)</f>
        <v>0</v>
      </c>
      <c r="G55" s="512">
        <f t="shared" si="6"/>
        <v>0</v>
      </c>
      <c r="H55" s="512">
        <f t="shared" si="6"/>
        <v>0</v>
      </c>
      <c r="I55" s="512">
        <f t="shared" si="6"/>
        <v>0</v>
      </c>
      <c r="J55" s="512">
        <f t="shared" si="6"/>
        <v>0</v>
      </c>
      <c r="K55" s="512">
        <f t="shared" si="6"/>
        <v>0</v>
      </c>
      <c r="L55" s="512">
        <f t="shared" si="6"/>
        <v>0</v>
      </c>
      <c r="M55" s="512">
        <f t="shared" si="6"/>
        <v>0</v>
      </c>
      <c r="N55" s="512">
        <f t="shared" si="6"/>
        <v>0</v>
      </c>
      <c r="O55" s="512">
        <f t="shared" si="6"/>
        <v>0</v>
      </c>
      <c r="P55" s="512">
        <f t="shared" si="6"/>
        <v>0</v>
      </c>
      <c r="Q55" s="513">
        <f t="shared" si="6"/>
        <v>0</v>
      </c>
      <c r="R55" s="440">
        <v>2</v>
      </c>
    </row>
    <row r="56" spans="1:19" ht="19.5" customHeight="1" x14ac:dyDescent="0.35">
      <c r="A56" s="1768">
        <v>14</v>
      </c>
      <c r="B56" s="1751" t="s">
        <v>797</v>
      </c>
      <c r="C56" s="501" t="s">
        <v>24</v>
      </c>
      <c r="D56" s="509"/>
      <c r="E56" s="509"/>
      <c r="F56" s="509"/>
      <c r="G56" s="509"/>
      <c r="H56" s="509"/>
      <c r="I56" s="509"/>
      <c r="J56" s="509"/>
      <c r="K56" s="509"/>
      <c r="L56" s="509"/>
      <c r="M56" s="509"/>
      <c r="N56" s="509"/>
      <c r="O56" s="509"/>
      <c r="P56" s="509"/>
      <c r="Q56" s="510"/>
      <c r="R56" s="440" t="s">
        <v>78</v>
      </c>
      <c r="S56" s="441" t="s">
        <v>807</v>
      </c>
    </row>
    <row r="57" spans="1:19" x14ac:dyDescent="0.35">
      <c r="A57" s="1768"/>
      <c r="B57" s="1751"/>
      <c r="C57" s="502" t="s">
        <v>12</v>
      </c>
      <c r="D57" s="509"/>
      <c r="E57" s="509"/>
      <c r="F57" s="509"/>
      <c r="G57" s="509"/>
      <c r="H57" s="509"/>
      <c r="I57" s="509"/>
      <c r="J57" s="509"/>
      <c r="K57" s="509"/>
      <c r="L57" s="509"/>
      <c r="M57" s="509"/>
      <c r="N57" s="509"/>
      <c r="O57" s="509"/>
      <c r="P57" s="509"/>
      <c r="Q57" s="510"/>
      <c r="R57" s="440" t="s">
        <v>78</v>
      </c>
    </row>
    <row r="58" spans="1:19" ht="14.25" customHeight="1" x14ac:dyDescent="0.35">
      <c r="A58" s="1768"/>
      <c r="B58" s="1751"/>
      <c r="C58" s="511" t="s">
        <v>63</v>
      </c>
      <c r="D58" s="512">
        <f>SUM(D56:D57)</f>
        <v>0</v>
      </c>
      <c r="E58" s="512">
        <f>SUM(E56:E57)</f>
        <v>0</v>
      </c>
      <c r="F58" s="512">
        <f t="shared" ref="F58:Q58" si="7">SUM(F56:F57)</f>
        <v>0</v>
      </c>
      <c r="G58" s="512">
        <f t="shared" si="7"/>
        <v>0</v>
      </c>
      <c r="H58" s="512">
        <f t="shared" si="7"/>
        <v>0</v>
      </c>
      <c r="I58" s="512">
        <f t="shared" si="7"/>
        <v>0</v>
      </c>
      <c r="J58" s="512">
        <f t="shared" si="7"/>
        <v>0</v>
      </c>
      <c r="K58" s="512">
        <f t="shared" si="7"/>
        <v>0</v>
      </c>
      <c r="L58" s="512">
        <f t="shared" si="7"/>
        <v>0</v>
      </c>
      <c r="M58" s="512">
        <f t="shared" si="7"/>
        <v>0</v>
      </c>
      <c r="N58" s="512">
        <f t="shared" si="7"/>
        <v>0</v>
      </c>
      <c r="O58" s="512">
        <f t="shared" si="7"/>
        <v>0</v>
      </c>
      <c r="P58" s="512">
        <f t="shared" si="7"/>
        <v>0</v>
      </c>
      <c r="Q58" s="513">
        <f t="shared" si="7"/>
        <v>0</v>
      </c>
      <c r="R58" s="440" t="s">
        <v>78</v>
      </c>
    </row>
    <row r="59" spans="1:19" ht="15" customHeight="1" x14ac:dyDescent="0.35">
      <c r="A59" s="1768">
        <v>15</v>
      </c>
      <c r="B59" s="1751" t="s">
        <v>136</v>
      </c>
      <c r="C59" s="501" t="s">
        <v>24</v>
      </c>
      <c r="D59" s="509"/>
      <c r="E59" s="509"/>
      <c r="F59" s="509"/>
      <c r="G59" s="509"/>
      <c r="H59" s="509"/>
      <c r="I59" s="509"/>
      <c r="J59" s="509"/>
      <c r="K59" s="509"/>
      <c r="L59" s="509"/>
      <c r="M59" s="509"/>
      <c r="N59" s="509"/>
      <c r="O59" s="509"/>
      <c r="P59" s="509"/>
      <c r="Q59" s="510"/>
      <c r="R59" s="440">
        <v>2</v>
      </c>
      <c r="S59" s="441" t="s">
        <v>807</v>
      </c>
    </row>
    <row r="60" spans="1:19" ht="16.5" customHeight="1" x14ac:dyDescent="0.35">
      <c r="A60" s="1768"/>
      <c r="B60" s="1751"/>
      <c r="C60" s="502" t="s">
        <v>12</v>
      </c>
      <c r="D60" s="509"/>
      <c r="E60" s="509"/>
      <c r="F60" s="509"/>
      <c r="G60" s="509"/>
      <c r="H60" s="509"/>
      <c r="I60" s="509"/>
      <c r="J60" s="509"/>
      <c r="K60" s="509"/>
      <c r="L60" s="509"/>
      <c r="M60" s="509"/>
      <c r="N60" s="509"/>
      <c r="O60" s="509"/>
      <c r="P60" s="509"/>
      <c r="Q60" s="510"/>
      <c r="R60" s="440">
        <v>2</v>
      </c>
    </row>
    <row r="61" spans="1:19" ht="15.5" x14ac:dyDescent="0.35">
      <c r="A61" s="1768"/>
      <c r="B61" s="1751"/>
      <c r="C61" s="511" t="s">
        <v>63</v>
      </c>
      <c r="D61" s="512">
        <f>SUM(D59:D60)</f>
        <v>0</v>
      </c>
      <c r="E61" s="512">
        <f>SUM(E59:E60)</f>
        <v>0</v>
      </c>
      <c r="F61" s="512">
        <f t="shared" ref="F61:Q61" si="8">SUM(F59:F60)</f>
        <v>0</v>
      </c>
      <c r="G61" s="512">
        <f t="shared" si="8"/>
        <v>0</v>
      </c>
      <c r="H61" s="512">
        <f t="shared" si="8"/>
        <v>0</v>
      </c>
      <c r="I61" s="512">
        <f t="shared" si="8"/>
        <v>0</v>
      </c>
      <c r="J61" s="512">
        <f t="shared" si="8"/>
        <v>0</v>
      </c>
      <c r="K61" s="512">
        <f t="shared" si="8"/>
        <v>0</v>
      </c>
      <c r="L61" s="512">
        <f t="shared" si="8"/>
        <v>0</v>
      </c>
      <c r="M61" s="512">
        <f t="shared" si="8"/>
        <v>0</v>
      </c>
      <c r="N61" s="512">
        <f t="shared" si="8"/>
        <v>0</v>
      </c>
      <c r="O61" s="512">
        <f t="shared" si="8"/>
        <v>0</v>
      </c>
      <c r="P61" s="512">
        <f t="shared" si="8"/>
        <v>0</v>
      </c>
      <c r="Q61" s="513">
        <f t="shared" si="8"/>
        <v>0</v>
      </c>
      <c r="R61" s="440">
        <v>2</v>
      </c>
    </row>
    <row r="62" spans="1:19" ht="12.75" customHeight="1" x14ac:dyDescent="0.35">
      <c r="A62" s="1768">
        <v>16</v>
      </c>
      <c r="B62" s="1751" t="s">
        <v>140</v>
      </c>
      <c r="C62" s="501" t="s">
        <v>24</v>
      </c>
      <c r="D62" s="509"/>
      <c r="E62" s="509"/>
      <c r="F62" s="509"/>
      <c r="G62" s="509"/>
      <c r="H62" s="509"/>
      <c r="I62" s="509"/>
      <c r="J62" s="509"/>
      <c r="K62" s="509"/>
      <c r="L62" s="509"/>
      <c r="M62" s="509"/>
      <c r="N62" s="509"/>
      <c r="O62" s="509"/>
      <c r="P62" s="509"/>
      <c r="Q62" s="510"/>
      <c r="R62" s="440">
        <v>2</v>
      </c>
      <c r="S62" s="441" t="s">
        <v>807</v>
      </c>
    </row>
    <row r="63" spans="1:19" x14ac:dyDescent="0.35">
      <c r="A63" s="1768"/>
      <c r="B63" s="1751"/>
      <c r="C63" s="502" t="s">
        <v>12</v>
      </c>
      <c r="D63" s="509"/>
      <c r="E63" s="509"/>
      <c r="F63" s="509"/>
      <c r="G63" s="509"/>
      <c r="H63" s="509"/>
      <c r="I63" s="509"/>
      <c r="J63" s="509"/>
      <c r="K63" s="509"/>
      <c r="L63" s="509"/>
      <c r="M63" s="509"/>
      <c r="N63" s="509"/>
      <c r="O63" s="509"/>
      <c r="P63" s="509"/>
      <c r="Q63" s="510"/>
      <c r="R63" s="440">
        <v>2</v>
      </c>
    </row>
    <row r="64" spans="1:19" ht="15.5" x14ac:dyDescent="0.35">
      <c r="A64" s="1768"/>
      <c r="B64" s="1751"/>
      <c r="C64" s="511" t="s">
        <v>63</v>
      </c>
      <c r="D64" s="512">
        <f>SUM(D62:D63)</f>
        <v>0</v>
      </c>
      <c r="E64" s="512">
        <f>SUM(E62:E63)</f>
        <v>0</v>
      </c>
      <c r="F64" s="512">
        <f t="shared" ref="F64:Q64" si="9">SUM(F62:F63)</f>
        <v>0</v>
      </c>
      <c r="G64" s="512">
        <f t="shared" si="9"/>
        <v>0</v>
      </c>
      <c r="H64" s="512">
        <f t="shared" si="9"/>
        <v>0</v>
      </c>
      <c r="I64" s="512">
        <f t="shared" si="9"/>
        <v>0</v>
      </c>
      <c r="J64" s="512">
        <f t="shared" si="9"/>
        <v>0</v>
      </c>
      <c r="K64" s="512">
        <f t="shared" si="9"/>
        <v>0</v>
      </c>
      <c r="L64" s="512">
        <f t="shared" si="9"/>
        <v>0</v>
      </c>
      <c r="M64" s="512">
        <f t="shared" si="9"/>
        <v>0</v>
      </c>
      <c r="N64" s="512">
        <f t="shared" si="9"/>
        <v>0</v>
      </c>
      <c r="O64" s="512">
        <f t="shared" si="9"/>
        <v>0</v>
      </c>
      <c r="P64" s="512">
        <f t="shared" si="9"/>
        <v>0</v>
      </c>
      <c r="Q64" s="513">
        <f t="shared" si="9"/>
        <v>0</v>
      </c>
      <c r="R64" s="440">
        <v>2</v>
      </c>
    </row>
    <row r="65" spans="1:19" ht="15" customHeight="1" x14ac:dyDescent="0.35">
      <c r="A65" s="1768">
        <v>17</v>
      </c>
      <c r="B65" s="1751" t="s">
        <v>109</v>
      </c>
      <c r="C65" s="501" t="s">
        <v>24</v>
      </c>
      <c r="D65" s="509"/>
      <c r="E65" s="509"/>
      <c r="F65" s="509"/>
      <c r="G65" s="509"/>
      <c r="H65" s="509"/>
      <c r="I65" s="509"/>
      <c r="J65" s="509"/>
      <c r="K65" s="509"/>
      <c r="L65" s="509"/>
      <c r="M65" s="509"/>
      <c r="N65" s="509"/>
      <c r="O65" s="509"/>
      <c r="P65" s="509"/>
      <c r="Q65" s="510"/>
      <c r="R65" s="440" t="s">
        <v>78</v>
      </c>
      <c r="S65" s="441" t="s">
        <v>807</v>
      </c>
    </row>
    <row r="66" spans="1:19" x14ac:dyDescent="0.35">
      <c r="A66" s="1768"/>
      <c r="B66" s="1751"/>
      <c r="C66" s="502" t="s">
        <v>12</v>
      </c>
      <c r="D66" s="509"/>
      <c r="E66" s="509"/>
      <c r="F66" s="509"/>
      <c r="G66" s="509"/>
      <c r="H66" s="509"/>
      <c r="I66" s="509"/>
      <c r="J66" s="509"/>
      <c r="K66" s="509"/>
      <c r="L66" s="509"/>
      <c r="M66" s="509"/>
      <c r="N66" s="509"/>
      <c r="O66" s="509"/>
      <c r="P66" s="509"/>
      <c r="Q66" s="510"/>
      <c r="R66" s="440" t="s">
        <v>78</v>
      </c>
    </row>
    <row r="67" spans="1:19" ht="15.5" x14ac:dyDescent="0.35">
      <c r="A67" s="1768"/>
      <c r="B67" s="1751"/>
      <c r="C67" s="511" t="s">
        <v>63</v>
      </c>
      <c r="D67" s="512">
        <f>SUM(D65:D66)</f>
        <v>0</v>
      </c>
      <c r="E67" s="512">
        <f>SUM(E65:E66)</f>
        <v>0</v>
      </c>
      <c r="F67" s="512">
        <f t="shared" ref="F67:Q67" si="10">SUM(F65:F66)</f>
        <v>0</v>
      </c>
      <c r="G67" s="512">
        <f t="shared" si="10"/>
        <v>0</v>
      </c>
      <c r="H67" s="512">
        <f t="shared" si="10"/>
        <v>0</v>
      </c>
      <c r="I67" s="512">
        <f t="shared" si="10"/>
        <v>0</v>
      </c>
      <c r="J67" s="512">
        <f t="shared" si="10"/>
        <v>0</v>
      </c>
      <c r="K67" s="512">
        <f t="shared" si="10"/>
        <v>0</v>
      </c>
      <c r="L67" s="512">
        <f t="shared" si="10"/>
        <v>0</v>
      </c>
      <c r="M67" s="512">
        <f t="shared" si="10"/>
        <v>0</v>
      </c>
      <c r="N67" s="512">
        <f t="shared" si="10"/>
        <v>0</v>
      </c>
      <c r="O67" s="512">
        <f t="shared" si="10"/>
        <v>0</v>
      </c>
      <c r="P67" s="512">
        <f t="shared" si="10"/>
        <v>0</v>
      </c>
      <c r="Q67" s="513">
        <f t="shared" si="10"/>
        <v>0</v>
      </c>
      <c r="R67" s="440" t="s">
        <v>78</v>
      </c>
    </row>
    <row r="68" spans="1:19" ht="17.25" customHeight="1" x14ac:dyDescent="0.35">
      <c r="A68" s="1768">
        <v>18</v>
      </c>
      <c r="B68" s="1846" t="s">
        <v>820</v>
      </c>
      <c r="C68" s="501" t="s">
        <v>24</v>
      </c>
      <c r="D68" s="514"/>
      <c r="E68" s="515"/>
      <c r="F68" s="515"/>
      <c r="G68" s="515"/>
      <c r="H68" s="515"/>
      <c r="I68" s="515"/>
      <c r="J68" s="515"/>
      <c r="K68" s="515"/>
      <c r="L68" s="509"/>
      <c r="M68" s="509"/>
      <c r="N68" s="509"/>
      <c r="O68" s="509"/>
      <c r="P68" s="509"/>
      <c r="Q68" s="510"/>
      <c r="R68" s="440" t="s">
        <v>78</v>
      </c>
      <c r="S68" s="441" t="s">
        <v>807</v>
      </c>
    </row>
    <row r="69" spans="1:19" ht="19.5" customHeight="1" x14ac:dyDescent="0.35">
      <c r="A69" s="1768"/>
      <c r="B69" s="1846"/>
      <c r="C69" s="502" t="s">
        <v>12</v>
      </c>
      <c r="D69" s="514"/>
      <c r="E69" s="515"/>
      <c r="F69" s="515"/>
      <c r="G69" s="515"/>
      <c r="H69" s="515"/>
      <c r="I69" s="515"/>
      <c r="J69" s="515"/>
      <c r="K69" s="515"/>
      <c r="L69" s="509"/>
      <c r="M69" s="509"/>
      <c r="N69" s="509"/>
      <c r="O69" s="509"/>
      <c r="P69" s="509"/>
      <c r="Q69" s="510"/>
      <c r="R69" s="440" t="s">
        <v>78</v>
      </c>
    </row>
    <row r="70" spans="1:19" ht="15.5" x14ac:dyDescent="0.35">
      <c r="A70" s="1768"/>
      <c r="B70" s="1846"/>
      <c r="C70" s="511" t="s">
        <v>63</v>
      </c>
      <c r="D70" s="516"/>
      <c r="E70" s="516"/>
      <c r="F70" s="516"/>
      <c r="G70" s="516"/>
      <c r="H70" s="516"/>
      <c r="I70" s="516"/>
      <c r="J70" s="516"/>
      <c r="K70" s="516"/>
      <c r="L70" s="512">
        <f t="shared" ref="L70:Q70" si="11">SUM(L68:L69)</f>
        <v>0</v>
      </c>
      <c r="M70" s="512">
        <f t="shared" si="11"/>
        <v>0</v>
      </c>
      <c r="N70" s="512">
        <f t="shared" si="11"/>
        <v>0</v>
      </c>
      <c r="O70" s="512">
        <f t="shared" si="11"/>
        <v>0</v>
      </c>
      <c r="P70" s="512">
        <f t="shared" si="11"/>
        <v>0</v>
      </c>
      <c r="Q70" s="513">
        <f t="shared" si="11"/>
        <v>0</v>
      </c>
      <c r="R70" s="440" t="s">
        <v>78</v>
      </c>
    </row>
    <row r="71" spans="1:19" ht="17.25" customHeight="1" x14ac:dyDescent="0.35">
      <c r="A71" s="1768">
        <v>19</v>
      </c>
      <c r="B71" s="1846" t="s">
        <v>821</v>
      </c>
      <c r="C71" s="501" t="s">
        <v>24</v>
      </c>
      <c r="D71" s="514"/>
      <c r="E71" s="515"/>
      <c r="F71" s="515"/>
      <c r="G71" s="515"/>
      <c r="H71" s="515"/>
      <c r="I71" s="515"/>
      <c r="J71" s="515"/>
      <c r="K71" s="515"/>
      <c r="L71" s="515"/>
      <c r="M71" s="515"/>
      <c r="N71" s="515"/>
      <c r="O71" s="515"/>
      <c r="P71" s="509"/>
      <c r="Q71" s="510"/>
      <c r="R71" s="440" t="s">
        <v>78</v>
      </c>
      <c r="S71" s="441" t="s">
        <v>807</v>
      </c>
    </row>
    <row r="72" spans="1:19" ht="19.5" customHeight="1" x14ac:dyDescent="0.35">
      <c r="A72" s="1768"/>
      <c r="B72" s="1846"/>
      <c r="C72" s="502" t="s">
        <v>12</v>
      </c>
      <c r="D72" s="514"/>
      <c r="E72" s="515"/>
      <c r="F72" s="515"/>
      <c r="G72" s="515"/>
      <c r="H72" s="515"/>
      <c r="I72" s="515"/>
      <c r="J72" s="515"/>
      <c r="K72" s="515"/>
      <c r="L72" s="515"/>
      <c r="M72" s="515"/>
      <c r="N72" s="515"/>
      <c r="O72" s="515"/>
      <c r="P72" s="509"/>
      <c r="Q72" s="510"/>
      <c r="R72" s="440" t="s">
        <v>78</v>
      </c>
    </row>
    <row r="73" spans="1:19" ht="15.5" x14ac:dyDescent="0.35">
      <c r="A73" s="1768"/>
      <c r="B73" s="1846"/>
      <c r="C73" s="511" t="s">
        <v>63</v>
      </c>
      <c r="D73" s="750"/>
      <c r="E73" s="750"/>
      <c r="F73" s="750"/>
      <c r="G73" s="750"/>
      <c r="H73" s="750"/>
      <c r="I73" s="750"/>
      <c r="J73" s="750"/>
      <c r="K73" s="750"/>
      <c r="L73" s="751"/>
      <c r="M73" s="751"/>
      <c r="N73" s="751"/>
      <c r="O73" s="751"/>
      <c r="P73" s="512">
        <f>SUM(P71:P72)</f>
        <v>0</v>
      </c>
      <c r="Q73" s="513">
        <f>SUM(Q71:Q72)</f>
        <v>0</v>
      </c>
      <c r="R73" s="440" t="s">
        <v>78</v>
      </c>
    </row>
    <row r="74" spans="1:19" ht="14.25" customHeight="1" x14ac:dyDescent="0.35">
      <c r="A74" s="1768">
        <v>20</v>
      </c>
      <c r="B74" s="1846" t="s">
        <v>171</v>
      </c>
      <c r="C74" s="501" t="s">
        <v>24</v>
      </c>
      <c r="D74" s="740"/>
      <c r="E74" s="740"/>
      <c r="F74" s="740"/>
      <c r="G74" s="740"/>
      <c r="H74" s="740"/>
      <c r="I74" s="740"/>
      <c r="J74" s="740"/>
      <c r="K74" s="740"/>
      <c r="L74" s="740"/>
      <c r="M74" s="740"/>
      <c r="N74" s="740"/>
      <c r="O74" s="740"/>
      <c r="P74" s="740"/>
      <c r="Q74" s="500"/>
      <c r="R74" s="440" t="s">
        <v>78</v>
      </c>
      <c r="S74" s="441" t="s">
        <v>807</v>
      </c>
    </row>
    <row r="75" spans="1:19" ht="14.25" customHeight="1" x14ac:dyDescent="0.35">
      <c r="A75" s="1768"/>
      <c r="B75" s="1846"/>
      <c r="C75" s="502" t="s">
        <v>12</v>
      </c>
      <c r="D75" s="740"/>
      <c r="E75" s="740"/>
      <c r="F75" s="740"/>
      <c r="G75" s="740"/>
      <c r="H75" s="740"/>
      <c r="I75" s="740"/>
      <c r="J75" s="740"/>
      <c r="K75" s="740"/>
      <c r="L75" s="740"/>
      <c r="M75" s="740"/>
      <c r="N75" s="740"/>
      <c r="O75" s="740"/>
      <c r="P75" s="740"/>
      <c r="Q75" s="500"/>
      <c r="R75" s="440" t="s">
        <v>78</v>
      </c>
    </row>
    <row r="76" spans="1:19" ht="14.25" customHeight="1" x14ac:dyDescent="0.35">
      <c r="A76" s="1768"/>
      <c r="B76" s="1846"/>
      <c r="C76" s="511" t="s">
        <v>63</v>
      </c>
      <c r="D76" s="512">
        <f>SUM(D74:D75)</f>
        <v>0</v>
      </c>
      <c r="E76" s="512">
        <f>SUM(E74:E75)</f>
        <v>0</v>
      </c>
      <c r="F76" s="512">
        <f t="shared" ref="F76:Q76" si="12">SUM(F74:F75)</f>
        <v>0</v>
      </c>
      <c r="G76" s="512">
        <f t="shared" si="12"/>
        <v>0</v>
      </c>
      <c r="H76" s="512">
        <f t="shared" si="12"/>
        <v>0</v>
      </c>
      <c r="I76" s="512">
        <f t="shared" si="12"/>
        <v>0</v>
      </c>
      <c r="J76" s="512">
        <f t="shared" si="12"/>
        <v>0</v>
      </c>
      <c r="K76" s="512">
        <f t="shared" si="12"/>
        <v>0</v>
      </c>
      <c r="L76" s="512">
        <f t="shared" si="12"/>
        <v>0</v>
      </c>
      <c r="M76" s="512">
        <f t="shared" si="12"/>
        <v>0</v>
      </c>
      <c r="N76" s="512">
        <f t="shared" si="12"/>
        <v>0</v>
      </c>
      <c r="O76" s="512">
        <f t="shared" si="12"/>
        <v>0</v>
      </c>
      <c r="P76" s="512">
        <f t="shared" si="12"/>
        <v>0</v>
      </c>
      <c r="Q76" s="513">
        <f t="shared" si="12"/>
        <v>0</v>
      </c>
      <c r="R76" s="440" t="s">
        <v>78</v>
      </c>
    </row>
    <row r="77" spans="1:19" ht="17.25" customHeight="1" x14ac:dyDescent="0.35">
      <c r="A77" s="1768">
        <v>21</v>
      </c>
      <c r="B77" s="1846" t="s">
        <v>170</v>
      </c>
      <c r="C77" s="501" t="s">
        <v>24</v>
      </c>
      <c r="D77" s="740"/>
      <c r="E77" s="740"/>
      <c r="F77" s="740"/>
      <c r="G77" s="740"/>
      <c r="H77" s="740"/>
      <c r="I77" s="740"/>
      <c r="J77" s="740"/>
      <c r="K77" s="740"/>
      <c r="L77" s="740"/>
      <c r="M77" s="740"/>
      <c r="N77" s="740"/>
      <c r="O77" s="740"/>
      <c r="P77" s="740"/>
      <c r="Q77" s="500"/>
      <c r="R77" s="440" t="s">
        <v>78</v>
      </c>
      <c r="S77" s="441" t="s">
        <v>807</v>
      </c>
    </row>
    <row r="78" spans="1:19" ht="19.5" customHeight="1" x14ac:dyDescent="0.35">
      <c r="A78" s="1768"/>
      <c r="B78" s="1846"/>
      <c r="C78" s="502" t="s">
        <v>12</v>
      </c>
      <c r="D78" s="740"/>
      <c r="E78" s="740"/>
      <c r="F78" s="740"/>
      <c r="G78" s="740"/>
      <c r="H78" s="740"/>
      <c r="I78" s="740"/>
      <c r="J78" s="740"/>
      <c r="K78" s="740"/>
      <c r="L78" s="740"/>
      <c r="M78" s="740"/>
      <c r="N78" s="740"/>
      <c r="O78" s="740"/>
      <c r="P78" s="740"/>
      <c r="Q78" s="500"/>
      <c r="R78" s="440" t="s">
        <v>78</v>
      </c>
    </row>
    <row r="79" spans="1:19" ht="14.25" customHeight="1" x14ac:dyDescent="0.35">
      <c r="A79" s="1768"/>
      <c r="B79" s="1846"/>
      <c r="C79" s="511" t="s">
        <v>63</v>
      </c>
      <c r="D79" s="512">
        <f>SUM(D77:D78)</f>
        <v>0</v>
      </c>
      <c r="E79" s="512">
        <f>SUM(E77:E78)</f>
        <v>0</v>
      </c>
      <c r="F79" s="512">
        <f t="shared" ref="F79:Q79" si="13">SUM(F77:F78)</f>
        <v>0</v>
      </c>
      <c r="G79" s="512">
        <f t="shared" si="13"/>
        <v>0</v>
      </c>
      <c r="H79" s="512">
        <f t="shared" si="13"/>
        <v>0</v>
      </c>
      <c r="I79" s="512">
        <f t="shared" si="13"/>
        <v>0</v>
      </c>
      <c r="J79" s="512">
        <f t="shared" si="13"/>
        <v>0</v>
      </c>
      <c r="K79" s="512">
        <f t="shared" si="13"/>
        <v>0</v>
      </c>
      <c r="L79" s="512">
        <f t="shared" si="13"/>
        <v>0</v>
      </c>
      <c r="M79" s="512">
        <f t="shared" si="13"/>
        <v>0</v>
      </c>
      <c r="N79" s="512">
        <f t="shared" si="13"/>
        <v>0</v>
      </c>
      <c r="O79" s="512">
        <f t="shared" si="13"/>
        <v>0</v>
      </c>
      <c r="P79" s="512">
        <f t="shared" si="13"/>
        <v>0</v>
      </c>
      <c r="Q79" s="513">
        <f t="shared" si="13"/>
        <v>0</v>
      </c>
      <c r="R79" s="440" t="s">
        <v>78</v>
      </c>
    </row>
    <row r="80" spans="1:19" ht="24" customHeight="1" x14ac:dyDescent="0.35">
      <c r="A80" s="1768">
        <v>22</v>
      </c>
      <c r="B80" s="1872" t="s">
        <v>51</v>
      </c>
      <c r="C80" s="517" t="s">
        <v>759</v>
      </c>
      <c r="D80" s="509"/>
      <c r="E80" s="509"/>
      <c r="F80" s="509"/>
      <c r="G80" s="509"/>
      <c r="H80" s="509"/>
      <c r="I80" s="509"/>
      <c r="J80" s="509"/>
      <c r="K80" s="509"/>
      <c r="L80" s="509"/>
      <c r="M80" s="509"/>
      <c r="N80" s="509"/>
      <c r="O80" s="509"/>
      <c r="P80" s="509"/>
      <c r="Q80" s="510"/>
      <c r="R80" s="440" t="s">
        <v>78</v>
      </c>
      <c r="S80" s="441" t="s">
        <v>807</v>
      </c>
    </row>
    <row r="81" spans="1:19" ht="21" x14ac:dyDescent="0.35">
      <c r="A81" s="1768"/>
      <c r="B81" s="1873"/>
      <c r="C81" s="517" t="s">
        <v>760</v>
      </c>
      <c r="D81" s="509"/>
      <c r="E81" s="509"/>
      <c r="F81" s="509"/>
      <c r="G81" s="509"/>
      <c r="H81" s="509"/>
      <c r="I81" s="509"/>
      <c r="J81" s="509"/>
      <c r="K81" s="509"/>
      <c r="L81" s="509"/>
      <c r="M81" s="509"/>
      <c r="N81" s="509"/>
      <c r="O81" s="509"/>
      <c r="P81" s="509"/>
      <c r="Q81" s="510"/>
      <c r="R81" s="440" t="s">
        <v>78</v>
      </c>
    </row>
    <row r="82" spans="1:19" ht="15.5" x14ac:dyDescent="0.35">
      <c r="A82" s="1768"/>
      <c r="B82" s="1873"/>
      <c r="C82" s="511" t="s">
        <v>63</v>
      </c>
      <c r="D82" s="512">
        <f>SUM(D80:D81)</f>
        <v>0</v>
      </c>
      <c r="E82" s="512">
        <f>SUM(E80:E81)</f>
        <v>0</v>
      </c>
      <c r="F82" s="512">
        <f t="shared" ref="F82:Q82" si="14">SUM(F80:F81)</f>
        <v>0</v>
      </c>
      <c r="G82" s="512">
        <f t="shared" si="14"/>
        <v>0</v>
      </c>
      <c r="H82" s="512">
        <f t="shared" si="14"/>
        <v>0</v>
      </c>
      <c r="I82" s="512">
        <f t="shared" si="14"/>
        <v>0</v>
      </c>
      <c r="J82" s="512">
        <f t="shared" si="14"/>
        <v>0</v>
      </c>
      <c r="K82" s="512">
        <f t="shared" si="14"/>
        <v>0</v>
      </c>
      <c r="L82" s="512">
        <f t="shared" si="14"/>
        <v>0</v>
      </c>
      <c r="M82" s="512">
        <f t="shared" si="14"/>
        <v>0</v>
      </c>
      <c r="N82" s="512">
        <f t="shared" si="14"/>
        <v>0</v>
      </c>
      <c r="O82" s="512">
        <f t="shared" si="14"/>
        <v>0</v>
      </c>
      <c r="P82" s="512">
        <f t="shared" si="14"/>
        <v>0</v>
      </c>
      <c r="Q82" s="513">
        <f t="shared" si="14"/>
        <v>0</v>
      </c>
      <c r="R82" s="440" t="s">
        <v>78</v>
      </c>
    </row>
    <row r="83" spans="1:19" x14ac:dyDescent="0.35">
      <c r="A83" s="1768"/>
      <c r="B83" s="1873"/>
      <c r="C83" s="517" t="s">
        <v>761</v>
      </c>
      <c r="D83" s="509"/>
      <c r="E83" s="509"/>
      <c r="F83" s="509"/>
      <c r="G83" s="509"/>
      <c r="H83" s="509"/>
      <c r="I83" s="509"/>
      <c r="J83" s="509"/>
      <c r="K83" s="509"/>
      <c r="L83" s="509"/>
      <c r="M83" s="509"/>
      <c r="N83" s="509"/>
      <c r="O83" s="509"/>
      <c r="P83" s="509"/>
      <c r="Q83" s="510"/>
      <c r="R83" s="440" t="s">
        <v>78</v>
      </c>
    </row>
    <row r="84" spans="1:19" x14ac:dyDescent="0.35">
      <c r="A84" s="1768"/>
      <c r="B84" s="1873"/>
      <c r="C84" s="517" t="s">
        <v>762</v>
      </c>
      <c r="D84" s="509"/>
      <c r="E84" s="509"/>
      <c r="F84" s="509"/>
      <c r="G84" s="509"/>
      <c r="H84" s="509"/>
      <c r="I84" s="509"/>
      <c r="J84" s="509"/>
      <c r="K84" s="509"/>
      <c r="L84" s="509"/>
      <c r="M84" s="509"/>
      <c r="N84" s="509"/>
      <c r="O84" s="509"/>
      <c r="P84" s="509"/>
      <c r="Q84" s="510"/>
      <c r="R84" s="440" t="s">
        <v>78</v>
      </c>
    </row>
    <row r="85" spans="1:19" ht="15.5" x14ac:dyDescent="0.35">
      <c r="A85" s="1768"/>
      <c r="B85" s="1873"/>
      <c r="C85" s="511" t="s">
        <v>63</v>
      </c>
      <c r="D85" s="512">
        <f>SUM(D83:D84)</f>
        <v>0</v>
      </c>
      <c r="E85" s="512">
        <f>SUM(E83:E84)</f>
        <v>0</v>
      </c>
      <c r="F85" s="512">
        <f t="shared" ref="F85:Q85" si="15">SUM(F83:F84)</f>
        <v>0</v>
      </c>
      <c r="G85" s="512">
        <f t="shared" si="15"/>
        <v>0</v>
      </c>
      <c r="H85" s="512">
        <f t="shared" si="15"/>
        <v>0</v>
      </c>
      <c r="I85" s="512">
        <f t="shared" si="15"/>
        <v>0</v>
      </c>
      <c r="J85" s="512">
        <f t="shared" si="15"/>
        <v>0</v>
      </c>
      <c r="K85" s="512">
        <f t="shared" si="15"/>
        <v>0</v>
      </c>
      <c r="L85" s="512">
        <f t="shared" si="15"/>
        <v>0</v>
      </c>
      <c r="M85" s="512">
        <f t="shared" si="15"/>
        <v>0</v>
      </c>
      <c r="N85" s="512">
        <f t="shared" si="15"/>
        <v>0</v>
      </c>
      <c r="O85" s="512">
        <f t="shared" si="15"/>
        <v>0</v>
      </c>
      <c r="P85" s="512">
        <f t="shared" si="15"/>
        <v>0</v>
      </c>
      <c r="Q85" s="513">
        <f t="shared" si="15"/>
        <v>0</v>
      </c>
      <c r="R85" s="440" t="s">
        <v>78</v>
      </c>
    </row>
    <row r="86" spans="1:19" ht="16.5" customHeight="1" x14ac:dyDescent="0.35">
      <c r="A86" s="1768"/>
      <c r="B86" s="1873"/>
      <c r="C86" s="517" t="s">
        <v>763</v>
      </c>
      <c r="D86" s="509"/>
      <c r="E86" s="509"/>
      <c r="F86" s="509"/>
      <c r="G86" s="509"/>
      <c r="H86" s="509"/>
      <c r="I86" s="509"/>
      <c r="J86" s="509"/>
      <c r="K86" s="509"/>
      <c r="L86" s="509"/>
      <c r="M86" s="509"/>
      <c r="N86" s="509"/>
      <c r="O86" s="509"/>
      <c r="P86" s="509"/>
      <c r="Q86" s="510"/>
      <c r="R86" s="440" t="s">
        <v>78</v>
      </c>
    </row>
    <row r="87" spans="1:19" ht="16.5" customHeight="1" x14ac:dyDescent="0.35">
      <c r="A87" s="1768"/>
      <c r="B87" s="1873"/>
      <c r="C87" s="517" t="s">
        <v>764</v>
      </c>
      <c r="D87" s="509"/>
      <c r="E87" s="509"/>
      <c r="F87" s="509"/>
      <c r="G87" s="509"/>
      <c r="H87" s="509"/>
      <c r="I87" s="509"/>
      <c r="J87" s="509"/>
      <c r="K87" s="509"/>
      <c r="L87" s="509"/>
      <c r="M87" s="509"/>
      <c r="N87" s="509"/>
      <c r="O87" s="509"/>
      <c r="P87" s="509"/>
      <c r="Q87" s="510"/>
      <c r="R87" s="440" t="s">
        <v>78</v>
      </c>
    </row>
    <row r="88" spans="1:19" ht="16.5" customHeight="1" x14ac:dyDescent="0.35">
      <c r="A88" s="1768"/>
      <c r="B88" s="1873"/>
      <c r="C88" s="511" t="s">
        <v>63</v>
      </c>
      <c r="D88" s="512">
        <f>SUM(D86:D87)</f>
        <v>0</v>
      </c>
      <c r="E88" s="512">
        <f>SUM(E86:E87)</f>
        <v>0</v>
      </c>
      <c r="F88" s="512">
        <f t="shared" ref="F88:Q88" si="16">SUM(F86:F87)</f>
        <v>0</v>
      </c>
      <c r="G88" s="512">
        <f t="shared" si="16"/>
        <v>0</v>
      </c>
      <c r="H88" s="512">
        <f t="shared" si="16"/>
        <v>0</v>
      </c>
      <c r="I88" s="512">
        <f t="shared" si="16"/>
        <v>0</v>
      </c>
      <c r="J88" s="512">
        <f t="shared" si="16"/>
        <v>0</v>
      </c>
      <c r="K88" s="512">
        <f t="shared" si="16"/>
        <v>0</v>
      </c>
      <c r="L88" s="512">
        <f t="shared" si="16"/>
        <v>0</v>
      </c>
      <c r="M88" s="512">
        <f t="shared" si="16"/>
        <v>0</v>
      </c>
      <c r="N88" s="512">
        <f t="shared" si="16"/>
        <v>0</v>
      </c>
      <c r="O88" s="512">
        <f t="shared" si="16"/>
        <v>0</v>
      </c>
      <c r="P88" s="512">
        <f t="shared" si="16"/>
        <v>0</v>
      </c>
      <c r="Q88" s="513">
        <f t="shared" si="16"/>
        <v>0</v>
      </c>
      <c r="R88" s="440" t="s">
        <v>78</v>
      </c>
    </row>
    <row r="89" spans="1:19" ht="22.5" customHeight="1" x14ac:dyDescent="0.35">
      <c r="A89" s="1768"/>
      <c r="B89" s="1873"/>
      <c r="C89" s="517" t="s">
        <v>768</v>
      </c>
      <c r="D89" s="509"/>
      <c r="E89" s="509"/>
      <c r="F89" s="509"/>
      <c r="G89" s="509"/>
      <c r="H89" s="509"/>
      <c r="I89" s="509"/>
      <c r="J89" s="509"/>
      <c r="K89" s="509"/>
      <c r="L89" s="509"/>
      <c r="M89" s="509"/>
      <c r="N89" s="509"/>
      <c r="O89" s="509"/>
      <c r="P89" s="509"/>
      <c r="Q89" s="510"/>
      <c r="R89" s="440" t="s">
        <v>78</v>
      </c>
    </row>
    <row r="90" spans="1:19" ht="25.5" customHeight="1" x14ac:dyDescent="0.35">
      <c r="A90" s="1768"/>
      <c r="B90" s="1873"/>
      <c r="C90" s="517" t="s">
        <v>765</v>
      </c>
      <c r="D90" s="509"/>
      <c r="E90" s="509"/>
      <c r="F90" s="509"/>
      <c r="G90" s="509"/>
      <c r="H90" s="509"/>
      <c r="I90" s="509"/>
      <c r="J90" s="509"/>
      <c r="K90" s="509"/>
      <c r="L90" s="509"/>
      <c r="M90" s="509"/>
      <c r="N90" s="509"/>
      <c r="O90" s="509"/>
      <c r="P90" s="509"/>
      <c r="Q90" s="510"/>
      <c r="R90" s="440" t="s">
        <v>78</v>
      </c>
    </row>
    <row r="91" spans="1:19" ht="16.5" customHeight="1" x14ac:dyDescent="0.35">
      <c r="A91" s="1768"/>
      <c r="B91" s="1873"/>
      <c r="C91" s="511" t="s">
        <v>63</v>
      </c>
      <c r="D91" s="512">
        <f>SUM(D89:D90)</f>
        <v>0</v>
      </c>
      <c r="E91" s="512">
        <f>SUM(E89:E90)</f>
        <v>0</v>
      </c>
      <c r="F91" s="512">
        <f t="shared" ref="F91:Q91" si="17">SUM(F89:F90)</f>
        <v>0</v>
      </c>
      <c r="G91" s="512">
        <f t="shared" si="17"/>
        <v>0</v>
      </c>
      <c r="H91" s="512">
        <f t="shared" si="17"/>
        <v>0</v>
      </c>
      <c r="I91" s="512">
        <f t="shared" si="17"/>
        <v>0</v>
      </c>
      <c r="J91" s="512">
        <f t="shared" si="17"/>
        <v>0</v>
      </c>
      <c r="K91" s="512">
        <f t="shared" si="17"/>
        <v>0</v>
      </c>
      <c r="L91" s="512">
        <f t="shared" si="17"/>
        <v>0</v>
      </c>
      <c r="M91" s="512">
        <f t="shared" si="17"/>
        <v>0</v>
      </c>
      <c r="N91" s="512">
        <f t="shared" si="17"/>
        <v>0</v>
      </c>
      <c r="O91" s="512">
        <f t="shared" si="17"/>
        <v>0</v>
      </c>
      <c r="P91" s="512">
        <f t="shared" si="17"/>
        <v>0</v>
      </c>
      <c r="Q91" s="513">
        <f t="shared" si="17"/>
        <v>0</v>
      </c>
      <c r="R91" s="440" t="s">
        <v>78</v>
      </c>
    </row>
    <row r="92" spans="1:19" ht="16.5" customHeight="1" x14ac:dyDescent="0.35">
      <c r="A92" s="1768"/>
      <c r="B92" s="1873"/>
      <c r="C92" s="518" t="s">
        <v>766</v>
      </c>
      <c r="D92" s="509"/>
      <c r="E92" s="509"/>
      <c r="F92" s="509"/>
      <c r="G92" s="509"/>
      <c r="H92" s="509"/>
      <c r="I92" s="509"/>
      <c r="J92" s="509"/>
      <c r="K92" s="509"/>
      <c r="L92" s="509"/>
      <c r="M92" s="509"/>
      <c r="N92" s="509"/>
      <c r="O92" s="509"/>
      <c r="P92" s="509"/>
      <c r="Q92" s="510"/>
      <c r="R92" s="440" t="s">
        <v>78</v>
      </c>
    </row>
    <row r="93" spans="1:19" ht="16.5" customHeight="1" x14ac:dyDescent="0.35">
      <c r="A93" s="1768"/>
      <c r="B93" s="1873"/>
      <c r="C93" s="518" t="s">
        <v>767</v>
      </c>
      <c r="D93" s="509"/>
      <c r="E93" s="509"/>
      <c r="F93" s="509"/>
      <c r="G93" s="509"/>
      <c r="H93" s="509"/>
      <c r="I93" s="509"/>
      <c r="J93" s="509"/>
      <c r="K93" s="509"/>
      <c r="L93" s="509"/>
      <c r="M93" s="509"/>
      <c r="N93" s="509"/>
      <c r="O93" s="509"/>
      <c r="P93" s="509"/>
      <c r="Q93" s="510"/>
      <c r="R93" s="440">
        <v>2</v>
      </c>
    </row>
    <row r="94" spans="1:19" ht="16.5" customHeight="1" x14ac:dyDescent="0.35">
      <c r="A94" s="1768"/>
      <c r="B94" s="1874"/>
      <c r="C94" s="511" t="s">
        <v>63</v>
      </c>
      <c r="D94" s="512">
        <f>SUM(D92:D93)</f>
        <v>0</v>
      </c>
      <c r="E94" s="512">
        <f>SUM(E92:E93)</f>
        <v>0</v>
      </c>
      <c r="F94" s="512">
        <f t="shared" ref="F94:Q94" si="18">SUM(F92:F93)</f>
        <v>0</v>
      </c>
      <c r="G94" s="512">
        <f t="shared" si="18"/>
        <v>0</v>
      </c>
      <c r="H94" s="512">
        <f t="shared" si="18"/>
        <v>0</v>
      </c>
      <c r="I94" s="512">
        <f t="shared" si="18"/>
        <v>0</v>
      </c>
      <c r="J94" s="512">
        <f t="shared" si="18"/>
        <v>0</v>
      </c>
      <c r="K94" s="512">
        <f t="shared" si="18"/>
        <v>0</v>
      </c>
      <c r="L94" s="512">
        <f t="shared" si="18"/>
        <v>0</v>
      </c>
      <c r="M94" s="512">
        <f t="shared" si="18"/>
        <v>0</v>
      </c>
      <c r="N94" s="512">
        <f t="shared" si="18"/>
        <v>0</v>
      </c>
      <c r="O94" s="512">
        <f t="shared" si="18"/>
        <v>0</v>
      </c>
      <c r="P94" s="512">
        <f t="shared" si="18"/>
        <v>0</v>
      </c>
      <c r="Q94" s="513">
        <f t="shared" si="18"/>
        <v>0</v>
      </c>
      <c r="R94" s="440" t="s">
        <v>78</v>
      </c>
    </row>
    <row r="95" spans="1:19" ht="48.75" customHeight="1" x14ac:dyDescent="0.35">
      <c r="A95" s="1768">
        <v>23</v>
      </c>
      <c r="B95" s="1875" t="s">
        <v>839</v>
      </c>
      <c r="C95" s="1788" t="s">
        <v>840</v>
      </c>
      <c r="D95" s="1789"/>
      <c r="E95" s="698"/>
      <c r="F95" s="1863"/>
      <c r="G95" s="1864"/>
      <c r="H95" s="1864"/>
      <c r="I95" s="1864"/>
      <c r="J95" s="1864"/>
      <c r="K95" s="1865"/>
      <c r="L95" s="1866"/>
      <c r="M95" s="1867"/>
      <c r="N95" s="1867"/>
      <c r="O95" s="1868"/>
      <c r="P95" s="1866"/>
      <c r="Q95" s="1933"/>
      <c r="R95" s="440">
        <v>2</v>
      </c>
      <c r="S95" s="1684" t="s">
        <v>414</v>
      </c>
    </row>
    <row r="96" spans="1:19" ht="33" customHeight="1" x14ac:dyDescent="0.35">
      <c r="A96" s="1768"/>
      <c r="B96" s="1876"/>
      <c r="C96" s="1790" t="s">
        <v>838</v>
      </c>
      <c r="D96" s="1791"/>
      <c r="E96" s="698"/>
      <c r="F96" s="1863"/>
      <c r="G96" s="1864"/>
      <c r="H96" s="1864"/>
      <c r="I96" s="1864"/>
      <c r="J96" s="1864"/>
      <c r="K96" s="1865"/>
      <c r="L96" s="1866"/>
      <c r="M96" s="1867"/>
      <c r="N96" s="1867"/>
      <c r="O96" s="1868"/>
      <c r="P96" s="519"/>
      <c r="Q96" s="520"/>
      <c r="R96" s="440">
        <v>2</v>
      </c>
      <c r="S96" s="1684"/>
    </row>
    <row r="97" spans="1:20" s="455" customFormat="1" ht="21.75" customHeight="1" x14ac:dyDescent="0.35">
      <c r="A97" s="1942" t="s">
        <v>21</v>
      </c>
      <c r="B97" s="1943"/>
      <c r="C97" s="1943"/>
      <c r="D97" s="1943"/>
      <c r="E97" s="1943"/>
      <c r="F97" s="1943"/>
      <c r="G97" s="1943"/>
      <c r="H97" s="1943"/>
      <c r="I97" s="1943"/>
      <c r="J97" s="1943"/>
      <c r="K97" s="1943"/>
      <c r="L97" s="1943"/>
      <c r="M97" s="1943"/>
      <c r="N97" s="1943"/>
      <c r="O97" s="1943"/>
      <c r="P97" s="1943"/>
      <c r="Q97" s="1944"/>
      <c r="R97" s="452" t="s">
        <v>78</v>
      </c>
      <c r="S97" s="453"/>
      <c r="T97" s="454"/>
    </row>
    <row r="98" spans="1:20" ht="32.25" customHeight="1" x14ac:dyDescent="0.35">
      <c r="A98" s="1768">
        <v>24</v>
      </c>
      <c r="B98" s="1782" t="s">
        <v>823</v>
      </c>
      <c r="C98" s="1783"/>
      <c r="D98" s="1783"/>
      <c r="E98" s="1784"/>
      <c r="F98" s="521" t="s">
        <v>22</v>
      </c>
      <c r="G98" s="522"/>
      <c r="H98" s="497" t="s">
        <v>4</v>
      </c>
      <c r="I98" s="497" t="s">
        <v>5</v>
      </c>
      <c r="J98" s="497" t="s">
        <v>6</v>
      </c>
      <c r="K98" s="497" t="s">
        <v>7</v>
      </c>
      <c r="L98" s="497" t="s">
        <v>8</v>
      </c>
      <c r="M98" s="523" t="s">
        <v>9</v>
      </c>
      <c r="N98" s="497" t="s">
        <v>10</v>
      </c>
      <c r="O98" s="497" t="s">
        <v>11</v>
      </c>
      <c r="P98" s="522"/>
      <c r="Q98" s="498" t="s">
        <v>44</v>
      </c>
      <c r="R98" s="452" t="s">
        <v>78</v>
      </c>
      <c r="S98" s="451" t="s">
        <v>413</v>
      </c>
    </row>
    <row r="99" spans="1:20" x14ac:dyDescent="0.35">
      <c r="A99" s="1768"/>
      <c r="B99" s="1762" t="s">
        <v>14</v>
      </c>
      <c r="C99" s="1847" t="s">
        <v>33</v>
      </c>
      <c r="D99" s="1847"/>
      <c r="E99" s="1847"/>
      <c r="F99" s="524"/>
      <c r="G99" s="525"/>
      <c r="H99" s="524"/>
      <c r="I99" s="524"/>
      <c r="J99" s="524"/>
      <c r="K99" s="524"/>
      <c r="L99" s="524"/>
      <c r="M99" s="524"/>
      <c r="N99" s="524"/>
      <c r="O99" s="524"/>
      <c r="P99" s="525"/>
      <c r="Q99" s="526" t="e">
        <f>AVERAGE(F99:O99)</f>
        <v>#DIV/0!</v>
      </c>
      <c r="R99" s="452" t="s">
        <v>78</v>
      </c>
    </row>
    <row r="100" spans="1:20" x14ac:dyDescent="0.35">
      <c r="A100" s="1768"/>
      <c r="B100" s="1762"/>
      <c r="C100" s="1847" t="s">
        <v>34</v>
      </c>
      <c r="D100" s="1847"/>
      <c r="E100" s="1847"/>
      <c r="F100" s="524"/>
      <c r="G100" s="525"/>
      <c r="H100" s="524"/>
      <c r="I100" s="524"/>
      <c r="J100" s="524"/>
      <c r="K100" s="524"/>
      <c r="L100" s="524"/>
      <c r="M100" s="524"/>
      <c r="N100" s="524"/>
      <c r="O100" s="524"/>
      <c r="P100" s="525"/>
      <c r="Q100" s="526" t="e">
        <f>AVERAGE(F100:O100)</f>
        <v>#DIV/0!</v>
      </c>
      <c r="R100" s="452" t="s">
        <v>78</v>
      </c>
    </row>
    <row r="101" spans="1:20" x14ac:dyDescent="0.35">
      <c r="A101" s="1768"/>
      <c r="B101" s="1762"/>
      <c r="C101" s="1847" t="s">
        <v>35</v>
      </c>
      <c r="D101" s="1847"/>
      <c r="E101" s="1847"/>
      <c r="F101" s="524"/>
      <c r="G101" s="525"/>
      <c r="H101" s="524"/>
      <c r="I101" s="524"/>
      <c r="J101" s="524"/>
      <c r="K101" s="524"/>
      <c r="L101" s="524"/>
      <c r="M101" s="524"/>
      <c r="N101" s="524"/>
      <c r="O101" s="524"/>
      <c r="P101" s="525"/>
      <c r="Q101" s="526" t="e">
        <f>AVERAGE(F101:O101)</f>
        <v>#DIV/0!</v>
      </c>
      <c r="R101" s="452" t="s">
        <v>78</v>
      </c>
    </row>
    <row r="102" spans="1:20" x14ac:dyDescent="0.35">
      <c r="A102" s="1768"/>
      <c r="B102" s="1762"/>
      <c r="C102" s="1847" t="s">
        <v>36</v>
      </c>
      <c r="D102" s="1847"/>
      <c r="E102" s="1847"/>
      <c r="F102" s="525"/>
      <c r="G102" s="525"/>
      <c r="H102" s="524"/>
      <c r="I102" s="524"/>
      <c r="J102" s="524"/>
      <c r="K102" s="524"/>
      <c r="L102" s="524"/>
      <c r="M102" s="524"/>
      <c r="N102" s="524"/>
      <c r="O102" s="524"/>
      <c r="P102" s="525"/>
      <c r="Q102" s="526" t="e">
        <f>AVERAGE(H102:O102)</f>
        <v>#DIV/0!</v>
      </c>
      <c r="R102" s="452" t="s">
        <v>78</v>
      </c>
    </row>
    <row r="103" spans="1:20" x14ac:dyDescent="0.35">
      <c r="A103" s="1768"/>
      <c r="B103" s="1762"/>
      <c r="C103" s="1847" t="s">
        <v>37</v>
      </c>
      <c r="D103" s="1847"/>
      <c r="E103" s="1847"/>
      <c r="F103" s="525"/>
      <c r="G103" s="525"/>
      <c r="H103" s="524"/>
      <c r="I103" s="524"/>
      <c r="J103" s="524"/>
      <c r="K103" s="524"/>
      <c r="L103" s="524"/>
      <c r="M103" s="524"/>
      <c r="N103" s="524"/>
      <c r="O103" s="524"/>
      <c r="P103" s="525"/>
      <c r="Q103" s="526" t="e">
        <f>AVERAGE(H103:O103)</f>
        <v>#DIV/0!</v>
      </c>
      <c r="R103" s="452" t="s">
        <v>78</v>
      </c>
    </row>
    <row r="104" spans="1:20" x14ac:dyDescent="0.35">
      <c r="A104" s="1768"/>
      <c r="B104" s="1762"/>
      <c r="C104" s="1847" t="s">
        <v>38</v>
      </c>
      <c r="D104" s="1847"/>
      <c r="E104" s="1847"/>
      <c r="F104" s="525"/>
      <c r="G104" s="525"/>
      <c r="H104" s="524"/>
      <c r="I104" s="524"/>
      <c r="J104" s="524"/>
      <c r="K104" s="524"/>
      <c r="L104" s="524"/>
      <c r="M104" s="524"/>
      <c r="N104" s="524"/>
      <c r="O104" s="524"/>
      <c r="P104" s="525"/>
      <c r="Q104" s="526" t="e">
        <f>AVERAGE(H104:O104)</f>
        <v>#DIV/0!</v>
      </c>
      <c r="R104" s="452" t="s">
        <v>78</v>
      </c>
    </row>
    <row r="105" spans="1:20" s="457" customFormat="1" ht="15.5" x14ac:dyDescent="0.35">
      <c r="A105" s="1768"/>
      <c r="B105" s="1762"/>
      <c r="C105" s="1877" t="s">
        <v>44</v>
      </c>
      <c r="D105" s="1877"/>
      <c r="E105" s="1877"/>
      <c r="F105" s="527" t="e">
        <f>AVERAGE(F99:F101)</f>
        <v>#DIV/0!</v>
      </c>
      <c r="G105" s="525"/>
      <c r="H105" s="527" t="e">
        <f>AVERAGE(H99:H104)</f>
        <v>#DIV/0!</v>
      </c>
      <c r="I105" s="527" t="e">
        <f t="shared" ref="I105:O105" si="19">AVERAGE(I99:I104)</f>
        <v>#DIV/0!</v>
      </c>
      <c r="J105" s="527" t="e">
        <f t="shared" si="19"/>
        <v>#DIV/0!</v>
      </c>
      <c r="K105" s="527" t="e">
        <f t="shared" si="19"/>
        <v>#DIV/0!</v>
      </c>
      <c r="L105" s="527" t="e">
        <f t="shared" si="19"/>
        <v>#DIV/0!</v>
      </c>
      <c r="M105" s="527" t="e">
        <f t="shared" si="19"/>
        <v>#DIV/0!</v>
      </c>
      <c r="N105" s="527" t="e">
        <f t="shared" si="19"/>
        <v>#DIV/0!</v>
      </c>
      <c r="O105" s="527" t="e">
        <f t="shared" si="19"/>
        <v>#DIV/0!</v>
      </c>
      <c r="P105" s="528"/>
      <c r="Q105" s="529" t="e">
        <f>AVERAGE(Q99:Q104)</f>
        <v>#DIV/0!</v>
      </c>
      <c r="R105" s="452" t="s">
        <v>78</v>
      </c>
      <c r="S105" s="456"/>
      <c r="T105" s="442"/>
    </row>
    <row r="106" spans="1:20" x14ac:dyDescent="0.35">
      <c r="A106" s="1768"/>
      <c r="B106" s="1762" t="s">
        <v>39</v>
      </c>
      <c r="C106" s="1847" t="s">
        <v>40</v>
      </c>
      <c r="D106" s="1847"/>
      <c r="E106" s="1847"/>
      <c r="F106" s="525"/>
      <c r="G106" s="525"/>
      <c r="H106" s="524"/>
      <c r="I106" s="524"/>
      <c r="J106" s="524"/>
      <c r="K106" s="524"/>
      <c r="L106" s="524"/>
      <c r="M106" s="524"/>
      <c r="N106" s="524"/>
      <c r="O106" s="524"/>
      <c r="P106" s="525"/>
      <c r="Q106" s="526" t="e">
        <f>AVERAGE(H106:O106)</f>
        <v>#DIV/0!</v>
      </c>
      <c r="R106" s="452" t="s">
        <v>78</v>
      </c>
    </row>
    <row r="107" spans="1:20" x14ac:dyDescent="0.35">
      <c r="A107" s="1768"/>
      <c r="B107" s="1762"/>
      <c r="C107" s="1847" t="s">
        <v>41</v>
      </c>
      <c r="D107" s="1847"/>
      <c r="E107" s="1847"/>
      <c r="F107" s="525"/>
      <c r="G107" s="525"/>
      <c r="H107" s="524"/>
      <c r="I107" s="524"/>
      <c r="J107" s="524"/>
      <c r="K107" s="524"/>
      <c r="L107" s="524"/>
      <c r="M107" s="524"/>
      <c r="N107" s="524"/>
      <c r="O107" s="524"/>
      <c r="P107" s="525"/>
      <c r="Q107" s="526" t="e">
        <f>AVERAGE(H107:O107)</f>
        <v>#DIV/0!</v>
      </c>
      <c r="R107" s="452" t="s">
        <v>78</v>
      </c>
    </row>
    <row r="108" spans="1:20" x14ac:dyDescent="0.35">
      <c r="A108" s="1768"/>
      <c r="B108" s="1762"/>
      <c r="C108" s="1847" t="s">
        <v>42</v>
      </c>
      <c r="D108" s="1847"/>
      <c r="E108" s="1847"/>
      <c r="F108" s="525"/>
      <c r="G108" s="525"/>
      <c r="H108" s="524"/>
      <c r="I108" s="524"/>
      <c r="J108" s="524"/>
      <c r="K108" s="524"/>
      <c r="L108" s="524"/>
      <c r="M108" s="524"/>
      <c r="N108" s="524"/>
      <c r="O108" s="524"/>
      <c r="P108" s="525"/>
      <c r="Q108" s="526" t="e">
        <f>AVERAGE(H108:O108)</f>
        <v>#DIV/0!</v>
      </c>
      <c r="R108" s="452" t="s">
        <v>78</v>
      </c>
    </row>
    <row r="109" spans="1:20" x14ac:dyDescent="0.35">
      <c r="A109" s="1768"/>
      <c r="B109" s="1762"/>
      <c r="C109" s="1847" t="s">
        <v>43</v>
      </c>
      <c r="D109" s="1847"/>
      <c r="E109" s="1847"/>
      <c r="F109" s="525"/>
      <c r="G109" s="525"/>
      <c r="H109" s="524"/>
      <c r="I109" s="524"/>
      <c r="J109" s="524"/>
      <c r="K109" s="524"/>
      <c r="L109" s="524"/>
      <c r="M109" s="524"/>
      <c r="N109" s="524"/>
      <c r="O109" s="524"/>
      <c r="P109" s="525"/>
      <c r="Q109" s="526" t="e">
        <f>AVERAGE(H109:O109)</f>
        <v>#DIV/0!</v>
      </c>
      <c r="R109" s="452" t="s">
        <v>78</v>
      </c>
    </row>
    <row r="110" spans="1:20" s="457" customFormat="1" ht="15.5" x14ac:dyDescent="0.35">
      <c r="A110" s="1768"/>
      <c r="B110" s="1762"/>
      <c r="C110" s="1878" t="s">
        <v>44</v>
      </c>
      <c r="D110" s="1878"/>
      <c r="E110" s="1878"/>
      <c r="F110" s="525"/>
      <c r="G110" s="525"/>
      <c r="H110" s="527" t="e">
        <f>AVERAGE(H106:H109)</f>
        <v>#DIV/0!</v>
      </c>
      <c r="I110" s="527" t="e">
        <f t="shared" ref="I110:Q110" si="20">AVERAGE(I106:I109)</f>
        <v>#DIV/0!</v>
      </c>
      <c r="J110" s="527" t="e">
        <f t="shared" si="20"/>
        <v>#DIV/0!</v>
      </c>
      <c r="K110" s="527" t="e">
        <f t="shared" si="20"/>
        <v>#DIV/0!</v>
      </c>
      <c r="L110" s="527" t="e">
        <f t="shared" si="20"/>
        <v>#DIV/0!</v>
      </c>
      <c r="M110" s="527" t="e">
        <f t="shared" si="20"/>
        <v>#DIV/0!</v>
      </c>
      <c r="N110" s="527" t="e">
        <f t="shared" si="20"/>
        <v>#DIV/0!</v>
      </c>
      <c r="O110" s="527" t="e">
        <f t="shared" si="20"/>
        <v>#DIV/0!</v>
      </c>
      <c r="P110" s="528"/>
      <c r="Q110" s="529" t="e">
        <f t="shared" si="20"/>
        <v>#DIV/0!</v>
      </c>
      <c r="R110" s="452" t="s">
        <v>78</v>
      </c>
      <c r="S110" s="456"/>
      <c r="T110" s="442"/>
    </row>
    <row r="111" spans="1:20" ht="19.5" customHeight="1" x14ac:dyDescent="0.35">
      <c r="A111" s="1768"/>
      <c r="B111" s="1762" t="s">
        <v>76</v>
      </c>
      <c r="C111" s="1847"/>
      <c r="D111" s="1847"/>
      <c r="E111" s="1847"/>
      <c r="F111" s="530" t="s">
        <v>98</v>
      </c>
      <c r="G111" s="531"/>
      <c r="H111" s="531"/>
      <c r="I111" s="699" t="s">
        <v>99</v>
      </c>
      <c r="J111" s="531"/>
      <c r="K111" s="531"/>
      <c r="L111" s="531"/>
      <c r="M111" s="699" t="s">
        <v>100</v>
      </c>
      <c r="N111" s="531"/>
      <c r="O111" s="531"/>
      <c r="P111" s="531"/>
      <c r="Q111" s="532" t="s">
        <v>44</v>
      </c>
      <c r="R111" s="452" t="s">
        <v>78</v>
      </c>
    </row>
    <row r="112" spans="1:20" x14ac:dyDescent="0.35">
      <c r="A112" s="1768"/>
      <c r="B112" s="1762"/>
      <c r="C112" s="1847" t="s">
        <v>77</v>
      </c>
      <c r="D112" s="1847"/>
      <c r="E112" s="1847"/>
      <c r="F112" s="524"/>
      <c r="G112" s="525"/>
      <c r="H112" s="525"/>
      <c r="I112" s="524"/>
      <c r="J112" s="525"/>
      <c r="K112" s="525"/>
      <c r="L112" s="525"/>
      <c r="M112" s="524"/>
      <c r="N112" s="525"/>
      <c r="O112" s="525"/>
      <c r="P112" s="525"/>
      <c r="Q112" s="526" t="e">
        <f>AVERAGE(F112:O112)</f>
        <v>#DIV/0!</v>
      </c>
      <c r="R112" s="452" t="s">
        <v>78</v>
      </c>
    </row>
    <row r="113" spans="1:21" x14ac:dyDescent="0.35">
      <c r="A113" s="1768"/>
      <c r="B113" s="1762"/>
      <c r="C113" s="1847" t="s">
        <v>83</v>
      </c>
      <c r="D113" s="1847"/>
      <c r="E113" s="1847"/>
      <c r="F113" s="524"/>
      <c r="G113" s="525"/>
      <c r="H113" s="525"/>
      <c r="I113" s="524"/>
      <c r="J113" s="525"/>
      <c r="K113" s="525"/>
      <c r="L113" s="525"/>
      <c r="M113" s="524"/>
      <c r="N113" s="525"/>
      <c r="O113" s="525"/>
      <c r="P113" s="525"/>
      <c r="Q113" s="526" t="e">
        <f>AVERAGE(F113:O113)</f>
        <v>#DIV/0!</v>
      </c>
      <c r="R113" s="452" t="s">
        <v>78</v>
      </c>
    </row>
    <row r="114" spans="1:21" ht="15.5" x14ac:dyDescent="0.35">
      <c r="A114" s="1768"/>
      <c r="B114" s="1762"/>
      <c r="C114" s="1878" t="s">
        <v>44</v>
      </c>
      <c r="D114" s="1878"/>
      <c r="E114" s="1878"/>
      <c r="F114" s="533" t="e">
        <f>AVERAGE(F112:F113)</f>
        <v>#DIV/0!</v>
      </c>
      <c r="G114" s="525"/>
      <c r="H114" s="525"/>
      <c r="I114" s="533" t="e">
        <f>AVERAGE(I112:L113)</f>
        <v>#DIV/0!</v>
      </c>
      <c r="J114" s="525"/>
      <c r="K114" s="525"/>
      <c r="L114" s="525"/>
      <c r="M114" s="533" t="e">
        <f>AVERAGE(M112:M113)</f>
        <v>#DIV/0!</v>
      </c>
      <c r="N114" s="525"/>
      <c r="O114" s="525"/>
      <c r="P114" s="525"/>
      <c r="Q114" s="529" t="e">
        <f>AVERAGE(F114:O114)</f>
        <v>#DIV/0!</v>
      </c>
      <c r="R114" s="452" t="s">
        <v>78</v>
      </c>
    </row>
    <row r="115" spans="1:21" ht="42.75" customHeight="1" x14ac:dyDescent="0.35">
      <c r="A115" s="1768">
        <v>25</v>
      </c>
      <c r="B115" s="1751" t="s">
        <v>817</v>
      </c>
      <c r="C115" s="1751"/>
      <c r="D115" s="1751"/>
      <c r="E115" s="1751"/>
      <c r="F115" s="523" t="s">
        <v>22</v>
      </c>
      <c r="G115" s="522"/>
      <c r="H115" s="523" t="s">
        <v>4</v>
      </c>
      <c r="I115" s="523" t="s">
        <v>5</v>
      </c>
      <c r="J115" s="523" t="s">
        <v>6</v>
      </c>
      <c r="K115" s="523" t="s">
        <v>7</v>
      </c>
      <c r="L115" s="523" t="s">
        <v>8</v>
      </c>
      <c r="M115" s="523" t="s">
        <v>9</v>
      </c>
      <c r="N115" s="522"/>
      <c r="O115" s="523" t="s">
        <v>10</v>
      </c>
      <c r="P115" s="523" t="s">
        <v>11</v>
      </c>
      <c r="Q115" s="534" t="s">
        <v>44</v>
      </c>
      <c r="R115" s="452" t="s">
        <v>78</v>
      </c>
      <c r="S115" s="451" t="s">
        <v>413</v>
      </c>
      <c r="U115" s="442" t="s">
        <v>819</v>
      </c>
    </row>
    <row r="116" spans="1:21" x14ac:dyDescent="0.35">
      <c r="A116" s="1768"/>
      <c r="B116" s="1762" t="s">
        <v>14</v>
      </c>
      <c r="C116" s="1770" t="s">
        <v>33</v>
      </c>
      <c r="D116" s="1770"/>
      <c r="E116" s="1770"/>
      <c r="F116" s="524"/>
      <c r="G116" s="525"/>
      <c r="H116" s="524"/>
      <c r="I116" s="524"/>
      <c r="J116" s="524"/>
      <c r="K116" s="524"/>
      <c r="L116" s="524"/>
      <c r="M116" s="524"/>
      <c r="N116" s="525"/>
      <c r="O116" s="524"/>
      <c r="P116" s="524"/>
      <c r="Q116" s="526" t="e">
        <f t="shared" ref="Q116:Q121" si="21">AVERAGE(F116:P116)</f>
        <v>#DIV/0!</v>
      </c>
      <c r="R116" s="452" t="s">
        <v>78</v>
      </c>
    </row>
    <row r="117" spans="1:21" x14ac:dyDescent="0.35">
      <c r="A117" s="1768"/>
      <c r="B117" s="1762"/>
      <c r="C117" s="1770" t="s">
        <v>34</v>
      </c>
      <c r="D117" s="1770"/>
      <c r="E117" s="1770"/>
      <c r="F117" s="524"/>
      <c r="G117" s="525"/>
      <c r="H117" s="524"/>
      <c r="I117" s="524"/>
      <c r="J117" s="524"/>
      <c r="K117" s="524"/>
      <c r="L117" s="524"/>
      <c r="M117" s="524"/>
      <c r="N117" s="525"/>
      <c r="O117" s="524"/>
      <c r="P117" s="524"/>
      <c r="Q117" s="526" t="e">
        <f t="shared" si="21"/>
        <v>#DIV/0!</v>
      </c>
      <c r="R117" s="452" t="s">
        <v>78</v>
      </c>
    </row>
    <row r="118" spans="1:21" x14ac:dyDescent="0.35">
      <c r="A118" s="1768"/>
      <c r="B118" s="1762"/>
      <c r="C118" s="1770" t="s">
        <v>35</v>
      </c>
      <c r="D118" s="1770"/>
      <c r="E118" s="1770"/>
      <c r="F118" s="524"/>
      <c r="G118" s="525"/>
      <c r="H118" s="524"/>
      <c r="I118" s="524"/>
      <c r="J118" s="524"/>
      <c r="K118" s="524"/>
      <c r="L118" s="524"/>
      <c r="M118" s="524"/>
      <c r="N118" s="525"/>
      <c r="O118" s="524"/>
      <c r="P118" s="524"/>
      <c r="Q118" s="526" t="e">
        <f t="shared" si="21"/>
        <v>#DIV/0!</v>
      </c>
      <c r="R118" s="452" t="s">
        <v>78</v>
      </c>
    </row>
    <row r="119" spans="1:21" x14ac:dyDescent="0.35">
      <c r="A119" s="1768"/>
      <c r="B119" s="1762"/>
      <c r="C119" s="1770" t="s">
        <v>36</v>
      </c>
      <c r="D119" s="1770"/>
      <c r="E119" s="1770"/>
      <c r="F119" s="525"/>
      <c r="G119" s="525"/>
      <c r="H119" s="524"/>
      <c r="I119" s="524"/>
      <c r="J119" s="524"/>
      <c r="K119" s="524"/>
      <c r="L119" s="524"/>
      <c r="M119" s="524"/>
      <c r="N119" s="525"/>
      <c r="O119" s="524"/>
      <c r="P119" s="524"/>
      <c r="Q119" s="526" t="e">
        <f t="shared" si="21"/>
        <v>#DIV/0!</v>
      </c>
      <c r="R119" s="452" t="s">
        <v>78</v>
      </c>
    </row>
    <row r="120" spans="1:21" x14ac:dyDescent="0.35">
      <c r="A120" s="1768"/>
      <c r="B120" s="1762"/>
      <c r="C120" s="1770" t="s">
        <v>37</v>
      </c>
      <c r="D120" s="1770"/>
      <c r="E120" s="1770"/>
      <c r="F120" s="525"/>
      <c r="G120" s="525"/>
      <c r="H120" s="524"/>
      <c r="I120" s="524"/>
      <c r="J120" s="524"/>
      <c r="K120" s="524"/>
      <c r="L120" s="524"/>
      <c r="M120" s="524"/>
      <c r="N120" s="525"/>
      <c r="O120" s="524"/>
      <c r="P120" s="524"/>
      <c r="Q120" s="526" t="e">
        <f t="shared" si="21"/>
        <v>#DIV/0!</v>
      </c>
      <c r="R120" s="452" t="s">
        <v>78</v>
      </c>
    </row>
    <row r="121" spans="1:21" x14ac:dyDescent="0.35">
      <c r="A121" s="1768"/>
      <c r="B121" s="1762"/>
      <c r="C121" s="1770" t="s">
        <v>38</v>
      </c>
      <c r="D121" s="1770"/>
      <c r="E121" s="1770"/>
      <c r="F121" s="525"/>
      <c r="G121" s="525"/>
      <c r="H121" s="524"/>
      <c r="I121" s="524"/>
      <c r="J121" s="524"/>
      <c r="K121" s="524"/>
      <c r="L121" s="524"/>
      <c r="M121" s="524"/>
      <c r="N121" s="525"/>
      <c r="O121" s="524"/>
      <c r="P121" s="524"/>
      <c r="Q121" s="526" t="e">
        <f t="shared" si="21"/>
        <v>#DIV/0!</v>
      </c>
      <c r="R121" s="452" t="s">
        <v>78</v>
      </c>
    </row>
    <row r="122" spans="1:21" s="457" customFormat="1" ht="15.5" x14ac:dyDescent="0.35">
      <c r="A122" s="1768"/>
      <c r="B122" s="1762"/>
      <c r="C122" s="1793" t="s">
        <v>44</v>
      </c>
      <c r="D122" s="1793"/>
      <c r="E122" s="1793"/>
      <c r="F122" s="527" t="e">
        <f>AVERAGE(F116:F118)</f>
        <v>#DIV/0!</v>
      </c>
      <c r="G122" s="525"/>
      <c r="H122" s="527" t="e">
        <f t="shared" ref="H122:M122" si="22">AVERAGE(H116:H121)</f>
        <v>#DIV/0!</v>
      </c>
      <c r="I122" s="527" t="e">
        <f t="shared" si="22"/>
        <v>#DIV/0!</v>
      </c>
      <c r="J122" s="527" t="e">
        <f t="shared" si="22"/>
        <v>#DIV/0!</v>
      </c>
      <c r="K122" s="527" t="e">
        <f t="shared" si="22"/>
        <v>#DIV/0!</v>
      </c>
      <c r="L122" s="527" t="e">
        <f t="shared" si="22"/>
        <v>#DIV/0!</v>
      </c>
      <c r="M122" s="527" t="e">
        <f t="shared" si="22"/>
        <v>#DIV/0!</v>
      </c>
      <c r="N122" s="528"/>
      <c r="O122" s="527" t="e">
        <f>AVERAGE(O116:O121)</f>
        <v>#DIV/0!</v>
      </c>
      <c r="P122" s="527" t="e">
        <f>AVERAGE(P116:P121)</f>
        <v>#DIV/0!</v>
      </c>
      <c r="Q122" s="529" t="e">
        <f t="shared" ref="Q122:Q127" si="23">AVERAGE(F122,H122:L122,M122,O122:P122)</f>
        <v>#DIV/0!</v>
      </c>
      <c r="R122" s="452" t="s">
        <v>78</v>
      </c>
      <c r="S122" s="456"/>
      <c r="T122" s="442"/>
    </row>
    <row r="123" spans="1:21" x14ac:dyDescent="0.35">
      <c r="A123" s="1768"/>
      <c r="B123" s="1762" t="s">
        <v>39</v>
      </c>
      <c r="C123" s="1770" t="s">
        <v>40</v>
      </c>
      <c r="D123" s="1770"/>
      <c r="E123" s="1770"/>
      <c r="F123" s="535"/>
      <c r="G123" s="525"/>
      <c r="H123" s="524"/>
      <c r="I123" s="524"/>
      <c r="J123" s="524"/>
      <c r="K123" s="524"/>
      <c r="L123" s="524"/>
      <c r="M123" s="524"/>
      <c r="N123" s="525"/>
      <c r="O123" s="524"/>
      <c r="P123" s="524"/>
      <c r="Q123" s="526" t="e">
        <f t="shared" si="23"/>
        <v>#DIV/0!</v>
      </c>
      <c r="R123" s="452" t="s">
        <v>78</v>
      </c>
    </row>
    <row r="124" spans="1:21" x14ac:dyDescent="0.35">
      <c r="A124" s="1768"/>
      <c r="B124" s="1762"/>
      <c r="C124" s="1770" t="s">
        <v>41</v>
      </c>
      <c r="D124" s="1770"/>
      <c r="E124" s="1770"/>
      <c r="F124" s="535"/>
      <c r="G124" s="525"/>
      <c r="H124" s="524"/>
      <c r="I124" s="524"/>
      <c r="J124" s="524"/>
      <c r="K124" s="524"/>
      <c r="L124" s="524"/>
      <c r="M124" s="524"/>
      <c r="N124" s="525"/>
      <c r="O124" s="524"/>
      <c r="P124" s="524"/>
      <c r="Q124" s="526" t="e">
        <f t="shared" si="23"/>
        <v>#DIV/0!</v>
      </c>
      <c r="R124" s="452" t="s">
        <v>78</v>
      </c>
    </row>
    <row r="125" spans="1:21" x14ac:dyDescent="0.35">
      <c r="A125" s="1768"/>
      <c r="B125" s="1762"/>
      <c r="C125" s="1770" t="s">
        <v>42</v>
      </c>
      <c r="D125" s="1770"/>
      <c r="E125" s="1770"/>
      <c r="F125" s="535"/>
      <c r="G125" s="525"/>
      <c r="H125" s="524"/>
      <c r="I125" s="524"/>
      <c r="J125" s="524"/>
      <c r="K125" s="524"/>
      <c r="L125" s="524"/>
      <c r="M125" s="524"/>
      <c r="N125" s="525"/>
      <c r="O125" s="524"/>
      <c r="P125" s="524"/>
      <c r="Q125" s="526" t="e">
        <f t="shared" si="23"/>
        <v>#DIV/0!</v>
      </c>
      <c r="R125" s="452" t="s">
        <v>78</v>
      </c>
    </row>
    <row r="126" spans="1:21" x14ac:dyDescent="0.35">
      <c r="A126" s="1768"/>
      <c r="B126" s="1762"/>
      <c r="C126" s="1770" t="s">
        <v>43</v>
      </c>
      <c r="D126" s="1770"/>
      <c r="E126" s="1770"/>
      <c r="F126" s="535"/>
      <c r="G126" s="525"/>
      <c r="H126" s="524"/>
      <c r="I126" s="524"/>
      <c r="J126" s="524"/>
      <c r="K126" s="524"/>
      <c r="L126" s="524"/>
      <c r="M126" s="524"/>
      <c r="N126" s="525"/>
      <c r="O126" s="524"/>
      <c r="P126" s="524"/>
      <c r="Q126" s="526" t="e">
        <f t="shared" si="23"/>
        <v>#DIV/0!</v>
      </c>
      <c r="R126" s="452" t="s">
        <v>78</v>
      </c>
    </row>
    <row r="127" spans="1:21" s="457" customFormat="1" ht="15.5" x14ac:dyDescent="0.35">
      <c r="A127" s="1768"/>
      <c r="B127" s="1762"/>
      <c r="C127" s="1842" t="s">
        <v>44</v>
      </c>
      <c r="D127" s="1842"/>
      <c r="E127" s="1842"/>
      <c r="F127" s="535"/>
      <c r="G127" s="525"/>
      <c r="H127" s="536" t="e">
        <f t="shared" ref="H127:M127" si="24">AVERAGE(H123:H126)</f>
        <v>#DIV/0!</v>
      </c>
      <c r="I127" s="536" t="e">
        <f t="shared" si="24"/>
        <v>#DIV/0!</v>
      </c>
      <c r="J127" s="536" t="e">
        <f t="shared" si="24"/>
        <v>#DIV/0!</v>
      </c>
      <c r="K127" s="536" t="e">
        <f t="shared" si="24"/>
        <v>#DIV/0!</v>
      </c>
      <c r="L127" s="536" t="e">
        <f t="shared" si="24"/>
        <v>#DIV/0!</v>
      </c>
      <c r="M127" s="537" t="e">
        <f t="shared" si="24"/>
        <v>#DIV/0!</v>
      </c>
      <c r="N127" s="538"/>
      <c r="O127" s="536" t="e">
        <f>AVERAGE(O123:O126)</f>
        <v>#DIV/0!</v>
      </c>
      <c r="P127" s="536" t="e">
        <f>AVERAGE(P123:P126)</f>
        <v>#DIV/0!</v>
      </c>
      <c r="Q127" s="539" t="e">
        <f t="shared" si="23"/>
        <v>#DIV/0!</v>
      </c>
      <c r="R127" s="452" t="s">
        <v>78</v>
      </c>
      <c r="S127" s="456"/>
      <c r="T127" s="442"/>
    </row>
    <row r="128" spans="1:21" x14ac:dyDescent="0.35">
      <c r="A128" s="1768"/>
      <c r="B128" s="1762" t="s">
        <v>76</v>
      </c>
      <c r="C128" s="1843"/>
      <c r="D128" s="1843"/>
      <c r="E128" s="1843"/>
      <c r="F128" s="540" t="s">
        <v>98</v>
      </c>
      <c r="G128" s="541"/>
      <c r="H128" s="541"/>
      <c r="I128" s="700" t="s">
        <v>99</v>
      </c>
      <c r="J128" s="541"/>
      <c r="K128" s="541"/>
      <c r="L128" s="541"/>
      <c r="M128" s="700" t="s">
        <v>100</v>
      </c>
      <c r="N128" s="541"/>
      <c r="O128" s="541"/>
      <c r="P128" s="541"/>
      <c r="Q128" s="532" t="s">
        <v>44</v>
      </c>
      <c r="R128" s="452" t="s">
        <v>78</v>
      </c>
    </row>
    <row r="129" spans="1:20" x14ac:dyDescent="0.35">
      <c r="A129" s="1768"/>
      <c r="B129" s="1762"/>
      <c r="C129" s="1770" t="s">
        <v>77</v>
      </c>
      <c r="D129" s="1770"/>
      <c r="E129" s="1770"/>
      <c r="F129" s="524"/>
      <c r="G129" s="525"/>
      <c r="H129" s="525"/>
      <c r="I129" s="524"/>
      <c r="J129" s="525"/>
      <c r="K129" s="525"/>
      <c r="L129" s="525"/>
      <c r="M129" s="524"/>
      <c r="N129" s="525"/>
      <c r="O129" s="525"/>
      <c r="P129" s="525"/>
      <c r="Q129" s="526" t="e">
        <f>AVERAGE(F129:O129)</f>
        <v>#DIV/0!</v>
      </c>
      <c r="R129" s="452" t="s">
        <v>78</v>
      </c>
    </row>
    <row r="130" spans="1:20" x14ac:dyDescent="0.35">
      <c r="A130" s="1768"/>
      <c r="B130" s="1762"/>
      <c r="C130" s="1770" t="s">
        <v>83</v>
      </c>
      <c r="D130" s="1770"/>
      <c r="E130" s="1770"/>
      <c r="F130" s="524"/>
      <c r="G130" s="525"/>
      <c r="H130" s="525"/>
      <c r="I130" s="524"/>
      <c r="J130" s="525"/>
      <c r="K130" s="525"/>
      <c r="L130" s="525"/>
      <c r="M130" s="524"/>
      <c r="N130" s="525"/>
      <c r="O130" s="525"/>
      <c r="P130" s="525"/>
      <c r="Q130" s="526" t="e">
        <f>AVERAGE(F130:O130)</f>
        <v>#DIV/0!</v>
      </c>
      <c r="R130" s="452" t="s">
        <v>78</v>
      </c>
    </row>
    <row r="131" spans="1:20" s="457" customFormat="1" ht="15.5" x14ac:dyDescent="0.35">
      <c r="A131" s="1768"/>
      <c r="B131" s="1762"/>
      <c r="C131" s="1793" t="s">
        <v>44</v>
      </c>
      <c r="D131" s="1793"/>
      <c r="E131" s="1793"/>
      <c r="F131" s="527" t="e">
        <f>AVERAGE(F129:F130)</f>
        <v>#DIV/0!</v>
      </c>
      <c r="G131" s="525"/>
      <c r="H131" s="525"/>
      <c r="I131" s="527" t="e">
        <f>AVERAGE(I129:I130)</f>
        <v>#DIV/0!</v>
      </c>
      <c r="J131" s="525"/>
      <c r="K131" s="525"/>
      <c r="L131" s="525"/>
      <c r="M131" s="527" t="e">
        <f>AVERAGE(M129:M130)</f>
        <v>#DIV/0!</v>
      </c>
      <c r="N131" s="525"/>
      <c r="O131" s="525"/>
      <c r="P131" s="525"/>
      <c r="Q131" s="529" t="e">
        <f>AVERAGE(F131:O131)</f>
        <v>#DIV/0!</v>
      </c>
      <c r="R131" s="452" t="s">
        <v>78</v>
      </c>
      <c r="S131" s="456"/>
      <c r="T131" s="442"/>
    </row>
    <row r="132" spans="1:20" ht="28.5" customHeight="1" x14ac:dyDescent="0.35">
      <c r="A132" s="1768">
        <v>26</v>
      </c>
      <c r="B132" s="1769" t="s">
        <v>824</v>
      </c>
      <c r="C132" s="1769"/>
      <c r="D132" s="1769"/>
      <c r="E132" s="1769"/>
      <c r="F132" s="523" t="s">
        <v>22</v>
      </c>
      <c r="G132" s="522"/>
      <c r="H132" s="748" t="s">
        <v>4</v>
      </c>
      <c r="I132" s="748" t="s">
        <v>5</v>
      </c>
      <c r="J132" s="748" t="s">
        <v>6</v>
      </c>
      <c r="K132" s="748" t="s">
        <v>7</v>
      </c>
      <c r="L132" s="748" t="s">
        <v>8</v>
      </c>
      <c r="M132" s="523" t="s">
        <v>9</v>
      </c>
      <c r="N132" s="522"/>
      <c r="O132" s="748" t="s">
        <v>10</v>
      </c>
      <c r="P132" s="748" t="s">
        <v>11</v>
      </c>
      <c r="Q132" s="542" t="s">
        <v>86</v>
      </c>
      <c r="R132" s="452" t="s">
        <v>78</v>
      </c>
      <c r="S132" s="441" t="s">
        <v>807</v>
      </c>
    </row>
    <row r="133" spans="1:20" x14ac:dyDescent="0.35">
      <c r="A133" s="1768"/>
      <c r="B133" s="1762" t="s">
        <v>14</v>
      </c>
      <c r="C133" s="1770" t="s">
        <v>33</v>
      </c>
      <c r="D133" s="1770"/>
      <c r="E133" s="1770"/>
      <c r="F133" s="740"/>
      <c r="G133" s="543"/>
      <c r="H133" s="740"/>
      <c r="I133" s="544"/>
      <c r="J133" s="544"/>
      <c r="K133" s="544"/>
      <c r="L133" s="544"/>
      <c r="M133" s="740"/>
      <c r="N133" s="543"/>
      <c r="O133" s="544"/>
      <c r="P133" s="544"/>
      <c r="Q133" s="545">
        <f t="shared" ref="Q133:Q138" si="25">SUM(F133:P133)</f>
        <v>0</v>
      </c>
      <c r="R133" s="452" t="s">
        <v>78</v>
      </c>
    </row>
    <row r="134" spans="1:20" x14ac:dyDescent="0.35">
      <c r="A134" s="1768"/>
      <c r="B134" s="1762"/>
      <c r="C134" s="1770" t="s">
        <v>34</v>
      </c>
      <c r="D134" s="1770"/>
      <c r="E134" s="1770"/>
      <c r="F134" s="740"/>
      <c r="G134" s="543"/>
      <c r="H134" s="740"/>
      <c r="I134" s="544"/>
      <c r="J134" s="544"/>
      <c r="K134" s="544"/>
      <c r="L134" s="544"/>
      <c r="M134" s="740"/>
      <c r="N134" s="543"/>
      <c r="O134" s="544"/>
      <c r="P134" s="544"/>
      <c r="Q134" s="545">
        <f t="shared" si="25"/>
        <v>0</v>
      </c>
      <c r="R134" s="452" t="s">
        <v>78</v>
      </c>
    </row>
    <row r="135" spans="1:20" x14ac:dyDescent="0.35">
      <c r="A135" s="1768"/>
      <c r="B135" s="1762"/>
      <c r="C135" s="1770" t="s">
        <v>35</v>
      </c>
      <c r="D135" s="1770"/>
      <c r="E135" s="1770"/>
      <c r="F135" s="740"/>
      <c r="G135" s="543"/>
      <c r="H135" s="740"/>
      <c r="I135" s="544"/>
      <c r="J135" s="544"/>
      <c r="K135" s="544"/>
      <c r="L135" s="544"/>
      <c r="M135" s="740"/>
      <c r="N135" s="543"/>
      <c r="O135" s="544"/>
      <c r="P135" s="544"/>
      <c r="Q135" s="545">
        <f t="shared" si="25"/>
        <v>0</v>
      </c>
      <c r="R135" s="452" t="s">
        <v>78</v>
      </c>
    </row>
    <row r="136" spans="1:20" x14ac:dyDescent="0.35">
      <c r="A136" s="1768"/>
      <c r="B136" s="1762"/>
      <c r="C136" s="1770" t="s">
        <v>36</v>
      </c>
      <c r="D136" s="1770"/>
      <c r="E136" s="1770"/>
      <c r="F136" s="543"/>
      <c r="G136" s="543"/>
      <c r="H136" s="740"/>
      <c r="I136" s="544"/>
      <c r="J136" s="544"/>
      <c r="K136" s="544"/>
      <c r="L136" s="544"/>
      <c r="M136" s="740"/>
      <c r="N136" s="543"/>
      <c r="O136" s="544"/>
      <c r="P136" s="544"/>
      <c r="Q136" s="545">
        <f t="shared" si="25"/>
        <v>0</v>
      </c>
      <c r="R136" s="452" t="s">
        <v>78</v>
      </c>
    </row>
    <row r="137" spans="1:20" x14ac:dyDescent="0.35">
      <c r="A137" s="1768"/>
      <c r="B137" s="1762"/>
      <c r="C137" s="1770" t="s">
        <v>37</v>
      </c>
      <c r="D137" s="1770"/>
      <c r="E137" s="1770"/>
      <c r="F137" s="543"/>
      <c r="G137" s="543"/>
      <c r="H137" s="740"/>
      <c r="I137" s="544"/>
      <c r="J137" s="544"/>
      <c r="K137" s="544"/>
      <c r="L137" s="544"/>
      <c r="M137" s="740"/>
      <c r="N137" s="543"/>
      <c r="O137" s="544"/>
      <c r="P137" s="544"/>
      <c r="Q137" s="545">
        <f t="shared" si="25"/>
        <v>0</v>
      </c>
      <c r="R137" s="452" t="s">
        <v>78</v>
      </c>
    </row>
    <row r="138" spans="1:20" x14ac:dyDescent="0.35">
      <c r="A138" s="1768"/>
      <c r="B138" s="1762"/>
      <c r="C138" s="1770" t="s">
        <v>38</v>
      </c>
      <c r="D138" s="1770"/>
      <c r="E138" s="1770"/>
      <c r="F138" s="543"/>
      <c r="G138" s="543"/>
      <c r="H138" s="740"/>
      <c r="I138" s="544"/>
      <c r="J138" s="544"/>
      <c r="K138" s="544"/>
      <c r="L138" s="544"/>
      <c r="M138" s="740"/>
      <c r="N138" s="543"/>
      <c r="O138" s="544"/>
      <c r="P138" s="544"/>
      <c r="Q138" s="545">
        <f t="shared" si="25"/>
        <v>0</v>
      </c>
      <c r="R138" s="452" t="s">
        <v>78</v>
      </c>
    </row>
    <row r="139" spans="1:20" s="457" customFormat="1" ht="15.5" x14ac:dyDescent="0.35">
      <c r="A139" s="1768"/>
      <c r="B139" s="1762"/>
      <c r="C139" s="1842" t="s">
        <v>86</v>
      </c>
      <c r="D139" s="1842"/>
      <c r="E139" s="1842"/>
      <c r="F139" s="512">
        <f>SUM(F133:F138)</f>
        <v>0</v>
      </c>
      <c r="G139" s="543"/>
      <c r="H139" s="512">
        <f t="shared" ref="H139:M139" si="26">SUM(H133:H138)</f>
        <v>0</v>
      </c>
      <c r="I139" s="512">
        <f t="shared" si="26"/>
        <v>0</v>
      </c>
      <c r="J139" s="512">
        <f t="shared" si="26"/>
        <v>0</v>
      </c>
      <c r="K139" s="512">
        <f t="shared" si="26"/>
        <v>0</v>
      </c>
      <c r="L139" s="512">
        <f t="shared" si="26"/>
        <v>0</v>
      </c>
      <c r="M139" s="512">
        <f t="shared" si="26"/>
        <v>0</v>
      </c>
      <c r="N139" s="543"/>
      <c r="O139" s="512">
        <f>SUM(O133:O138)</f>
        <v>0</v>
      </c>
      <c r="P139" s="512">
        <f>SUM(P133:P138)</f>
        <v>0</v>
      </c>
      <c r="Q139" s="513">
        <f>SUM(Q133:Q138)</f>
        <v>0</v>
      </c>
      <c r="R139" s="452" t="s">
        <v>78</v>
      </c>
      <c r="S139" s="456"/>
      <c r="T139" s="458"/>
    </row>
    <row r="140" spans="1:20" x14ac:dyDescent="0.35">
      <c r="A140" s="1768"/>
      <c r="B140" s="1880" t="s">
        <v>39</v>
      </c>
      <c r="C140" s="1770" t="s">
        <v>40</v>
      </c>
      <c r="D140" s="1770"/>
      <c r="E140" s="1770"/>
      <c r="F140" s="543"/>
      <c r="G140" s="543"/>
      <c r="H140" s="546"/>
      <c r="I140" s="546"/>
      <c r="J140" s="546"/>
      <c r="K140" s="546"/>
      <c r="L140" s="546"/>
      <c r="M140" s="547"/>
      <c r="N140" s="548"/>
      <c r="O140" s="546"/>
      <c r="P140" s="546"/>
      <c r="Q140" s="545">
        <f>SUM(H140:P140)</f>
        <v>0</v>
      </c>
      <c r="R140" s="452" t="s">
        <v>78</v>
      </c>
    </row>
    <row r="141" spans="1:20" x14ac:dyDescent="0.35">
      <c r="A141" s="1768"/>
      <c r="B141" s="1881"/>
      <c r="C141" s="1770" t="s">
        <v>41</v>
      </c>
      <c r="D141" s="1770"/>
      <c r="E141" s="1770"/>
      <c r="F141" s="543"/>
      <c r="G141" s="543"/>
      <c r="H141" s="549"/>
      <c r="I141" s="549"/>
      <c r="J141" s="549"/>
      <c r="K141" s="549"/>
      <c r="L141" s="549"/>
      <c r="M141" s="547"/>
      <c r="N141" s="548"/>
      <c r="O141" s="549"/>
      <c r="P141" s="549"/>
      <c r="Q141" s="545">
        <f>SUM(H141:P141)</f>
        <v>0</v>
      </c>
      <c r="R141" s="452" t="s">
        <v>78</v>
      </c>
    </row>
    <row r="142" spans="1:20" x14ac:dyDescent="0.35">
      <c r="A142" s="1768"/>
      <c r="B142" s="1881"/>
      <c r="C142" s="1770" t="s">
        <v>42</v>
      </c>
      <c r="D142" s="1770"/>
      <c r="E142" s="1770"/>
      <c r="F142" s="543"/>
      <c r="G142" s="543"/>
      <c r="H142" s="549"/>
      <c r="I142" s="549"/>
      <c r="J142" s="549"/>
      <c r="K142" s="549"/>
      <c r="L142" s="549"/>
      <c r="M142" s="547"/>
      <c r="N142" s="548"/>
      <c r="O142" s="549"/>
      <c r="P142" s="549"/>
      <c r="Q142" s="545">
        <f>SUM(H142:P142)</f>
        <v>0</v>
      </c>
      <c r="R142" s="452" t="s">
        <v>78</v>
      </c>
    </row>
    <row r="143" spans="1:20" x14ac:dyDescent="0.35">
      <c r="A143" s="1768"/>
      <c r="B143" s="1881"/>
      <c r="C143" s="1770" t="s">
        <v>43</v>
      </c>
      <c r="D143" s="1770"/>
      <c r="E143" s="1770"/>
      <c r="F143" s="543"/>
      <c r="G143" s="543"/>
      <c r="H143" s="549"/>
      <c r="I143" s="549"/>
      <c r="J143" s="549"/>
      <c r="K143" s="549"/>
      <c r="L143" s="549"/>
      <c r="M143" s="547"/>
      <c r="N143" s="548"/>
      <c r="O143" s="549"/>
      <c r="P143" s="549"/>
      <c r="Q143" s="545">
        <f>SUM(H143:P143)</f>
        <v>0</v>
      </c>
      <c r="R143" s="452" t="s">
        <v>78</v>
      </c>
    </row>
    <row r="144" spans="1:20" s="457" customFormat="1" ht="15.5" x14ac:dyDescent="0.35">
      <c r="A144" s="1768"/>
      <c r="B144" s="1882"/>
      <c r="C144" s="1842" t="s">
        <v>86</v>
      </c>
      <c r="D144" s="1842"/>
      <c r="E144" s="1842"/>
      <c r="F144" s="543"/>
      <c r="G144" s="543"/>
      <c r="H144" s="512">
        <f>SUM(H140:H143)</f>
        <v>0</v>
      </c>
      <c r="I144" s="512">
        <f>SUM(I140:I143)</f>
        <v>0</v>
      </c>
      <c r="J144" s="512">
        <f>SUM(J140:J143)</f>
        <v>0</v>
      </c>
      <c r="K144" s="512">
        <f>SUM(K140:K143)</f>
        <v>0</v>
      </c>
      <c r="L144" s="512">
        <f>SUM(L140:L143)</f>
        <v>0</v>
      </c>
      <c r="M144" s="512">
        <f>SUM(M140:N143)</f>
        <v>0</v>
      </c>
      <c r="N144" s="543"/>
      <c r="O144" s="512">
        <f>SUM(O140:O143)</f>
        <v>0</v>
      </c>
      <c r="P144" s="512">
        <f>SUM(P140:P143)</f>
        <v>0</v>
      </c>
      <c r="Q144" s="513">
        <f>SUM(Q140:Q143)</f>
        <v>0</v>
      </c>
      <c r="R144" s="452" t="s">
        <v>78</v>
      </c>
      <c r="S144" s="456"/>
      <c r="T144" s="458"/>
    </row>
    <row r="145" spans="1:21" ht="15" customHeight="1" x14ac:dyDescent="0.35">
      <c r="A145" s="1768"/>
      <c r="B145" s="1762" t="s">
        <v>76</v>
      </c>
      <c r="C145" s="1843"/>
      <c r="D145" s="1843"/>
      <c r="E145" s="1843"/>
      <c r="F145" s="550" t="s">
        <v>98</v>
      </c>
      <c r="G145" s="551"/>
      <c r="H145" s="551"/>
      <c r="I145" s="701" t="s">
        <v>99</v>
      </c>
      <c r="J145" s="551"/>
      <c r="K145" s="551"/>
      <c r="L145" s="551"/>
      <c r="M145" s="701" t="s">
        <v>100</v>
      </c>
      <c r="N145" s="551"/>
      <c r="O145" s="551"/>
      <c r="P145" s="551"/>
      <c r="Q145" s="552" t="s">
        <v>63</v>
      </c>
      <c r="R145" s="452" t="s">
        <v>78</v>
      </c>
    </row>
    <row r="146" spans="1:21" x14ac:dyDescent="0.35">
      <c r="A146" s="1768"/>
      <c r="B146" s="1762"/>
      <c r="C146" s="1770" t="s">
        <v>77</v>
      </c>
      <c r="D146" s="1770"/>
      <c r="E146" s="1770"/>
      <c r="F146" s="740"/>
      <c r="G146" s="543"/>
      <c r="H146" s="543"/>
      <c r="I146" s="740"/>
      <c r="J146" s="543"/>
      <c r="K146" s="543"/>
      <c r="L146" s="543"/>
      <c r="M146" s="740"/>
      <c r="N146" s="543"/>
      <c r="O146" s="543"/>
      <c r="P146" s="543"/>
      <c r="Q146" s="545">
        <f>SUM(F146:P146)</f>
        <v>0</v>
      </c>
      <c r="R146" s="452" t="s">
        <v>78</v>
      </c>
    </row>
    <row r="147" spans="1:21" x14ac:dyDescent="0.35">
      <c r="A147" s="1768"/>
      <c r="B147" s="1762"/>
      <c r="C147" s="1770" t="s">
        <v>83</v>
      </c>
      <c r="D147" s="1770"/>
      <c r="E147" s="1770"/>
      <c r="F147" s="740"/>
      <c r="G147" s="543"/>
      <c r="H147" s="543"/>
      <c r="I147" s="740"/>
      <c r="J147" s="543"/>
      <c r="K147" s="543"/>
      <c r="L147" s="543"/>
      <c r="M147" s="740"/>
      <c r="N147" s="543"/>
      <c r="O147" s="543"/>
      <c r="P147" s="543"/>
      <c r="Q147" s="545">
        <f>SUM(F147:P147)</f>
        <v>0</v>
      </c>
      <c r="R147" s="452" t="s">
        <v>78</v>
      </c>
    </row>
    <row r="148" spans="1:21" s="457" customFormat="1" ht="15.5" x14ac:dyDescent="0.35">
      <c r="A148" s="1768"/>
      <c r="B148" s="1762"/>
      <c r="C148" s="1842" t="s">
        <v>86</v>
      </c>
      <c r="D148" s="1842"/>
      <c r="E148" s="1842"/>
      <c r="F148" s="512">
        <f>SUM(F146:F147)</f>
        <v>0</v>
      </c>
      <c r="G148" s="543"/>
      <c r="H148" s="543"/>
      <c r="I148" s="512">
        <f>SUM(I146:I147)</f>
        <v>0</v>
      </c>
      <c r="J148" s="543"/>
      <c r="K148" s="543"/>
      <c r="L148" s="543"/>
      <c r="M148" s="512">
        <f>SUM(M146:M147)</f>
        <v>0</v>
      </c>
      <c r="N148" s="543"/>
      <c r="O148" s="543"/>
      <c r="P148" s="543"/>
      <c r="Q148" s="513">
        <f>SUM(Q146:Q147)</f>
        <v>0</v>
      </c>
      <c r="R148" s="452" t="s">
        <v>78</v>
      </c>
      <c r="S148" s="456"/>
      <c r="T148" s="458"/>
    </row>
    <row r="149" spans="1:21" ht="28.5" customHeight="1" x14ac:dyDescent="0.35">
      <c r="A149" s="1768">
        <v>27</v>
      </c>
      <c r="B149" s="1769" t="s">
        <v>825</v>
      </c>
      <c r="C149" s="1769"/>
      <c r="D149" s="1769"/>
      <c r="E149" s="1769"/>
      <c r="F149" s="523" t="s">
        <v>22</v>
      </c>
      <c r="G149" s="522"/>
      <c r="H149" s="748" t="s">
        <v>4</v>
      </c>
      <c r="I149" s="748" t="s">
        <v>5</v>
      </c>
      <c r="J149" s="748" t="s">
        <v>6</v>
      </c>
      <c r="K149" s="748" t="s">
        <v>7</v>
      </c>
      <c r="L149" s="748" t="s">
        <v>8</v>
      </c>
      <c r="M149" s="523" t="s">
        <v>9</v>
      </c>
      <c r="N149" s="522"/>
      <c r="O149" s="748" t="s">
        <v>10</v>
      </c>
      <c r="P149" s="748" t="s">
        <v>11</v>
      </c>
      <c r="Q149" s="542" t="s">
        <v>44</v>
      </c>
      <c r="R149" s="452" t="s">
        <v>78</v>
      </c>
      <c r="S149" s="441" t="s">
        <v>807</v>
      </c>
      <c r="U149" s="442" t="s">
        <v>818</v>
      </c>
    </row>
    <row r="150" spans="1:21" x14ac:dyDescent="0.35">
      <c r="A150" s="1768"/>
      <c r="B150" s="1762" t="s">
        <v>14</v>
      </c>
      <c r="C150" s="1770" t="s">
        <v>33</v>
      </c>
      <c r="D150" s="1770"/>
      <c r="E150" s="1770"/>
      <c r="F150" s="524"/>
      <c r="G150" s="525"/>
      <c r="H150" s="524"/>
      <c r="I150" s="524"/>
      <c r="J150" s="524"/>
      <c r="K150" s="524"/>
      <c r="L150" s="524"/>
      <c r="M150" s="524"/>
      <c r="N150" s="525"/>
      <c r="O150" s="524"/>
      <c r="P150" s="524"/>
      <c r="Q150" s="553" t="e">
        <f>AVERAGE(F150:P150)</f>
        <v>#DIV/0!</v>
      </c>
      <c r="R150" s="452" t="s">
        <v>78</v>
      </c>
    </row>
    <row r="151" spans="1:21" x14ac:dyDescent="0.35">
      <c r="A151" s="1768"/>
      <c r="B151" s="1762"/>
      <c r="C151" s="1770" t="s">
        <v>34</v>
      </c>
      <c r="D151" s="1770"/>
      <c r="E151" s="1770"/>
      <c r="F151" s="524"/>
      <c r="G151" s="525"/>
      <c r="H151" s="524"/>
      <c r="I151" s="524"/>
      <c r="J151" s="524"/>
      <c r="K151" s="524"/>
      <c r="L151" s="524"/>
      <c r="M151" s="524"/>
      <c r="N151" s="525"/>
      <c r="O151" s="524"/>
      <c r="P151" s="524"/>
      <c r="Q151" s="553" t="e">
        <f t="shared" ref="Q151:Q160" si="27">AVERAGE(F151:P151)</f>
        <v>#DIV/0!</v>
      </c>
      <c r="R151" s="452" t="s">
        <v>78</v>
      </c>
    </row>
    <row r="152" spans="1:21" x14ac:dyDescent="0.35">
      <c r="A152" s="1768"/>
      <c r="B152" s="1762"/>
      <c r="C152" s="1770" t="s">
        <v>35</v>
      </c>
      <c r="D152" s="1770"/>
      <c r="E152" s="1770"/>
      <c r="F152" s="524"/>
      <c r="G152" s="525"/>
      <c r="H152" s="524"/>
      <c r="I152" s="524"/>
      <c r="J152" s="524"/>
      <c r="K152" s="524"/>
      <c r="L152" s="524"/>
      <c r="M152" s="524"/>
      <c r="N152" s="525"/>
      <c r="O152" s="524"/>
      <c r="P152" s="524"/>
      <c r="Q152" s="553" t="e">
        <f t="shared" si="27"/>
        <v>#DIV/0!</v>
      </c>
      <c r="R152" s="452" t="s">
        <v>78</v>
      </c>
    </row>
    <row r="153" spans="1:21" x14ac:dyDescent="0.35">
      <c r="A153" s="1768"/>
      <c r="B153" s="1762"/>
      <c r="C153" s="1770" t="s">
        <v>36</v>
      </c>
      <c r="D153" s="1770"/>
      <c r="E153" s="1770"/>
      <c r="F153" s="525"/>
      <c r="G153" s="525"/>
      <c r="H153" s="524"/>
      <c r="I153" s="524"/>
      <c r="J153" s="524"/>
      <c r="K153" s="524"/>
      <c r="L153" s="524"/>
      <c r="M153" s="524"/>
      <c r="N153" s="525"/>
      <c r="O153" s="524"/>
      <c r="P153" s="524"/>
      <c r="Q153" s="553" t="e">
        <f t="shared" si="27"/>
        <v>#DIV/0!</v>
      </c>
      <c r="R153" s="452" t="s">
        <v>78</v>
      </c>
    </row>
    <row r="154" spans="1:21" x14ac:dyDescent="0.35">
      <c r="A154" s="1768"/>
      <c r="B154" s="1762"/>
      <c r="C154" s="1770" t="s">
        <v>37</v>
      </c>
      <c r="D154" s="1770"/>
      <c r="E154" s="1770"/>
      <c r="F154" s="525"/>
      <c r="G154" s="525"/>
      <c r="H154" s="524"/>
      <c r="I154" s="524"/>
      <c r="J154" s="524"/>
      <c r="K154" s="524"/>
      <c r="L154" s="524"/>
      <c r="M154" s="524"/>
      <c r="N154" s="525"/>
      <c r="O154" s="524"/>
      <c r="P154" s="524"/>
      <c r="Q154" s="553" t="e">
        <f t="shared" si="27"/>
        <v>#DIV/0!</v>
      </c>
      <c r="R154" s="452" t="s">
        <v>78</v>
      </c>
    </row>
    <row r="155" spans="1:21" x14ac:dyDescent="0.35">
      <c r="A155" s="1768"/>
      <c r="B155" s="1762"/>
      <c r="C155" s="1770" t="s">
        <v>38</v>
      </c>
      <c r="D155" s="1770"/>
      <c r="E155" s="1770"/>
      <c r="F155" s="525"/>
      <c r="G155" s="525"/>
      <c r="H155" s="524"/>
      <c r="I155" s="524"/>
      <c r="J155" s="524"/>
      <c r="K155" s="524"/>
      <c r="L155" s="524"/>
      <c r="M155" s="524"/>
      <c r="N155" s="525"/>
      <c r="O155" s="524"/>
      <c r="P155" s="524"/>
      <c r="Q155" s="553" t="e">
        <f t="shared" si="27"/>
        <v>#DIV/0!</v>
      </c>
      <c r="R155" s="452" t="s">
        <v>78</v>
      </c>
    </row>
    <row r="156" spans="1:21" s="457" customFormat="1" ht="15.5" x14ac:dyDescent="0.35">
      <c r="A156" s="1768"/>
      <c r="B156" s="1762"/>
      <c r="C156" s="1842" t="s">
        <v>826</v>
      </c>
      <c r="D156" s="1842"/>
      <c r="E156" s="1842"/>
      <c r="F156" s="536" t="e">
        <f>AVERAGE(F150:G152)</f>
        <v>#DIV/0!</v>
      </c>
      <c r="G156" s="525"/>
      <c r="H156" s="536" t="e">
        <f t="shared" ref="H156:M156" si="28">AVERAGE(H150:H155)</f>
        <v>#DIV/0!</v>
      </c>
      <c r="I156" s="536" t="e">
        <f t="shared" si="28"/>
        <v>#DIV/0!</v>
      </c>
      <c r="J156" s="536" t="e">
        <f t="shared" si="28"/>
        <v>#DIV/0!</v>
      </c>
      <c r="K156" s="536" t="e">
        <f t="shared" si="28"/>
        <v>#DIV/0!</v>
      </c>
      <c r="L156" s="536" t="e">
        <f t="shared" si="28"/>
        <v>#DIV/0!</v>
      </c>
      <c r="M156" s="536" t="e">
        <f t="shared" si="28"/>
        <v>#DIV/0!</v>
      </c>
      <c r="N156" s="525"/>
      <c r="O156" s="536" t="e">
        <f>AVERAGE(O150:O155)</f>
        <v>#DIV/0!</v>
      </c>
      <c r="P156" s="536" t="e">
        <f>AVERAGE(P150:P155)</f>
        <v>#DIV/0!</v>
      </c>
      <c r="Q156" s="554" t="e">
        <f>AVERAGE(Q150:Q155)</f>
        <v>#DIV/0!</v>
      </c>
      <c r="R156" s="452" t="s">
        <v>78</v>
      </c>
      <c r="S156" s="456"/>
      <c r="T156" s="458"/>
    </row>
    <row r="157" spans="1:21" x14ac:dyDescent="0.35">
      <c r="A157" s="1768"/>
      <c r="B157" s="1880" t="s">
        <v>39</v>
      </c>
      <c r="C157" s="1770" t="s">
        <v>40</v>
      </c>
      <c r="D157" s="1770"/>
      <c r="E157" s="1770"/>
      <c r="F157" s="525"/>
      <c r="G157" s="525"/>
      <c r="H157" s="524"/>
      <c r="I157" s="524"/>
      <c r="J157" s="524"/>
      <c r="K157" s="524"/>
      <c r="L157" s="524"/>
      <c r="M157" s="524"/>
      <c r="N157" s="525"/>
      <c r="O157" s="524"/>
      <c r="P157" s="524"/>
      <c r="Q157" s="553" t="e">
        <f t="shared" si="27"/>
        <v>#DIV/0!</v>
      </c>
      <c r="R157" s="452" t="s">
        <v>78</v>
      </c>
    </row>
    <row r="158" spans="1:21" x14ac:dyDescent="0.35">
      <c r="A158" s="1768"/>
      <c r="B158" s="1881"/>
      <c r="C158" s="1770" t="s">
        <v>41</v>
      </c>
      <c r="D158" s="1770"/>
      <c r="E158" s="1770"/>
      <c r="F158" s="525"/>
      <c r="G158" s="525"/>
      <c r="H158" s="524"/>
      <c r="I158" s="524"/>
      <c r="J158" s="524"/>
      <c r="K158" s="524"/>
      <c r="L158" s="524"/>
      <c r="M158" s="524"/>
      <c r="N158" s="525"/>
      <c r="O158" s="524"/>
      <c r="P158" s="524"/>
      <c r="Q158" s="553" t="e">
        <f t="shared" si="27"/>
        <v>#DIV/0!</v>
      </c>
      <c r="R158" s="452" t="s">
        <v>78</v>
      </c>
    </row>
    <row r="159" spans="1:21" x14ac:dyDescent="0.35">
      <c r="A159" s="1768"/>
      <c r="B159" s="1881"/>
      <c r="C159" s="1770" t="s">
        <v>42</v>
      </c>
      <c r="D159" s="1770"/>
      <c r="E159" s="1770"/>
      <c r="F159" s="525"/>
      <c r="G159" s="525"/>
      <c r="H159" s="524"/>
      <c r="I159" s="524"/>
      <c r="J159" s="524"/>
      <c r="K159" s="524"/>
      <c r="L159" s="524"/>
      <c r="M159" s="524"/>
      <c r="N159" s="525"/>
      <c r="O159" s="524"/>
      <c r="P159" s="524"/>
      <c r="Q159" s="553" t="e">
        <f t="shared" si="27"/>
        <v>#DIV/0!</v>
      </c>
      <c r="R159" s="452" t="s">
        <v>78</v>
      </c>
    </row>
    <row r="160" spans="1:21" x14ac:dyDescent="0.35">
      <c r="A160" s="1768"/>
      <c r="B160" s="1881"/>
      <c r="C160" s="1770" t="s">
        <v>43</v>
      </c>
      <c r="D160" s="1770"/>
      <c r="E160" s="1770"/>
      <c r="F160" s="525"/>
      <c r="G160" s="525"/>
      <c r="H160" s="524"/>
      <c r="I160" s="524"/>
      <c r="J160" s="524"/>
      <c r="K160" s="524"/>
      <c r="L160" s="524"/>
      <c r="M160" s="524"/>
      <c r="N160" s="525"/>
      <c r="O160" s="524"/>
      <c r="P160" s="524"/>
      <c r="Q160" s="553" t="e">
        <f t="shared" si="27"/>
        <v>#DIV/0!</v>
      </c>
      <c r="R160" s="452" t="s">
        <v>78</v>
      </c>
    </row>
    <row r="161" spans="1:20" s="457" customFormat="1" ht="15.5" x14ac:dyDescent="0.35">
      <c r="A161" s="1768"/>
      <c r="B161" s="1882"/>
      <c r="C161" s="1793" t="s">
        <v>826</v>
      </c>
      <c r="D161" s="1793"/>
      <c r="E161" s="1793"/>
      <c r="F161" s="525"/>
      <c r="G161" s="525"/>
      <c r="H161" s="527" t="e">
        <f t="shared" ref="H161:M161" si="29">AVERAGE(H157:H160)</f>
        <v>#DIV/0!</v>
      </c>
      <c r="I161" s="527" t="e">
        <f t="shared" si="29"/>
        <v>#DIV/0!</v>
      </c>
      <c r="J161" s="527" t="e">
        <f t="shared" si="29"/>
        <v>#DIV/0!</v>
      </c>
      <c r="K161" s="527" t="e">
        <f t="shared" si="29"/>
        <v>#DIV/0!</v>
      </c>
      <c r="L161" s="527" t="e">
        <f t="shared" si="29"/>
        <v>#DIV/0!</v>
      </c>
      <c r="M161" s="527" t="e">
        <f t="shared" si="29"/>
        <v>#DIV/0!</v>
      </c>
      <c r="N161" s="525"/>
      <c r="O161" s="527" t="e">
        <f>AVERAGE(O157:O160)</f>
        <v>#DIV/0!</v>
      </c>
      <c r="P161" s="527" t="e">
        <f>AVERAGE(P157:P160)</f>
        <v>#DIV/0!</v>
      </c>
      <c r="Q161" s="529" t="e">
        <f>AVERAGE(Q157:Q160)</f>
        <v>#DIV/0!</v>
      </c>
      <c r="R161" s="452" t="s">
        <v>78</v>
      </c>
      <c r="S161" s="456"/>
      <c r="T161" s="458"/>
    </row>
    <row r="162" spans="1:20" ht="15" customHeight="1" x14ac:dyDescent="0.35">
      <c r="A162" s="1768"/>
      <c r="B162" s="1762" t="s">
        <v>76</v>
      </c>
      <c r="C162" s="1843"/>
      <c r="D162" s="1843"/>
      <c r="E162" s="1843"/>
      <c r="F162" s="540" t="s">
        <v>98</v>
      </c>
      <c r="G162" s="541"/>
      <c r="H162" s="541"/>
      <c r="I162" s="700" t="s">
        <v>99</v>
      </c>
      <c r="J162" s="541"/>
      <c r="K162" s="541"/>
      <c r="L162" s="541"/>
      <c r="M162" s="700" t="s">
        <v>100</v>
      </c>
      <c r="N162" s="541"/>
      <c r="O162" s="541"/>
      <c r="P162" s="541"/>
      <c r="Q162" s="555" t="s">
        <v>44</v>
      </c>
      <c r="R162" s="452" t="s">
        <v>78</v>
      </c>
    </row>
    <row r="163" spans="1:20" ht="15.5" x14ac:dyDescent="0.35">
      <c r="A163" s="1768"/>
      <c r="B163" s="1762"/>
      <c r="C163" s="1770" t="s">
        <v>77</v>
      </c>
      <c r="D163" s="1770"/>
      <c r="E163" s="1770"/>
      <c r="F163" s="524"/>
      <c r="G163" s="525"/>
      <c r="H163" s="525"/>
      <c r="I163" s="524"/>
      <c r="J163" s="525"/>
      <c r="K163" s="525"/>
      <c r="L163" s="525"/>
      <c r="M163" s="524"/>
      <c r="N163" s="525"/>
      <c r="O163" s="525"/>
      <c r="P163" s="525"/>
      <c r="Q163" s="529" t="e">
        <f>AVERAGE(F163:P163)</f>
        <v>#DIV/0!</v>
      </c>
      <c r="R163" s="452" t="s">
        <v>78</v>
      </c>
    </row>
    <row r="164" spans="1:20" ht="15.5" x14ac:dyDescent="0.35">
      <c r="A164" s="1768"/>
      <c r="B164" s="1762"/>
      <c r="C164" s="1770" t="s">
        <v>83</v>
      </c>
      <c r="D164" s="1770"/>
      <c r="E164" s="1770"/>
      <c r="F164" s="524"/>
      <c r="G164" s="525"/>
      <c r="H164" s="525"/>
      <c r="I164" s="524"/>
      <c r="J164" s="525"/>
      <c r="K164" s="525"/>
      <c r="L164" s="525"/>
      <c r="M164" s="524"/>
      <c r="N164" s="525"/>
      <c r="O164" s="525"/>
      <c r="P164" s="525"/>
      <c r="Q164" s="529" t="e">
        <f>AVERAGE(F164:P164)</f>
        <v>#DIV/0!</v>
      </c>
      <c r="R164" s="452" t="s">
        <v>78</v>
      </c>
    </row>
    <row r="165" spans="1:20" s="457" customFormat="1" ht="15.5" x14ac:dyDescent="0.35">
      <c r="A165" s="1768"/>
      <c r="B165" s="1762"/>
      <c r="C165" s="1793" t="s">
        <v>826</v>
      </c>
      <c r="D165" s="1793"/>
      <c r="E165" s="1793"/>
      <c r="F165" s="527" t="e">
        <f>AVERAGE(F163:F164)</f>
        <v>#DIV/0!</v>
      </c>
      <c r="G165" s="525"/>
      <c r="H165" s="525"/>
      <c r="I165" s="527" t="e">
        <f>AVERAGE(I163:I164)</f>
        <v>#DIV/0!</v>
      </c>
      <c r="J165" s="525"/>
      <c r="K165" s="525"/>
      <c r="L165" s="525"/>
      <c r="M165" s="527" t="e">
        <f>AVERAGE(M163:M164)</f>
        <v>#DIV/0!</v>
      </c>
      <c r="N165" s="525"/>
      <c r="O165" s="525"/>
      <c r="P165" s="525"/>
      <c r="Q165" s="529" t="e">
        <f>AVERAGE(Q163:Q164)</f>
        <v>#DIV/0!</v>
      </c>
      <c r="R165" s="452" t="s">
        <v>78</v>
      </c>
      <c r="S165" s="456"/>
      <c r="T165" s="458"/>
    </row>
    <row r="166" spans="1:20" ht="60.75" customHeight="1" x14ac:dyDescent="0.35">
      <c r="A166" s="1768">
        <v>28</v>
      </c>
      <c r="B166" s="1796" t="s">
        <v>151</v>
      </c>
      <c r="C166" s="556"/>
      <c r="D166" s="557"/>
      <c r="E166" s="558"/>
      <c r="F166" s="523" t="s">
        <v>22</v>
      </c>
      <c r="G166" s="522"/>
      <c r="H166" s="748" t="s">
        <v>4</v>
      </c>
      <c r="I166" s="748" t="s">
        <v>5</v>
      </c>
      <c r="J166" s="748" t="s">
        <v>6</v>
      </c>
      <c r="K166" s="748" t="s">
        <v>7</v>
      </c>
      <c r="L166" s="748" t="s">
        <v>8</v>
      </c>
      <c r="M166" s="523" t="s">
        <v>9</v>
      </c>
      <c r="N166" s="522"/>
      <c r="O166" s="748" t="s">
        <v>10</v>
      </c>
      <c r="P166" s="748" t="s">
        <v>11</v>
      </c>
      <c r="Q166" s="542" t="s">
        <v>63</v>
      </c>
      <c r="R166" s="452" t="s">
        <v>78</v>
      </c>
      <c r="S166" s="441" t="s">
        <v>807</v>
      </c>
    </row>
    <row r="167" spans="1:20" ht="15.5" x14ac:dyDescent="0.35">
      <c r="A167" s="1768"/>
      <c r="B167" s="1797"/>
      <c r="C167" s="559" t="s">
        <v>14</v>
      </c>
      <c r="D167" s="560"/>
      <c r="E167" s="561"/>
      <c r="F167" s="562"/>
      <c r="G167" s="563"/>
      <c r="H167" s="562"/>
      <c r="I167" s="562"/>
      <c r="J167" s="562"/>
      <c r="K167" s="562"/>
      <c r="L167" s="562"/>
      <c r="M167" s="562"/>
      <c r="N167" s="564"/>
      <c r="O167" s="562"/>
      <c r="P167" s="562"/>
      <c r="Q167" s="513">
        <f>SUM(F167:P167)</f>
        <v>0</v>
      </c>
      <c r="R167" s="452" t="s">
        <v>78</v>
      </c>
    </row>
    <row r="168" spans="1:20" ht="15.5" x14ac:dyDescent="0.35">
      <c r="A168" s="1768"/>
      <c r="B168" s="1797"/>
      <c r="C168" s="559" t="s">
        <v>39</v>
      </c>
      <c r="D168" s="560"/>
      <c r="E168" s="561"/>
      <c r="F168" s="562"/>
      <c r="G168" s="563"/>
      <c r="H168" s="562"/>
      <c r="I168" s="562"/>
      <c r="J168" s="562"/>
      <c r="K168" s="562"/>
      <c r="L168" s="562"/>
      <c r="M168" s="562"/>
      <c r="N168" s="564"/>
      <c r="O168" s="562"/>
      <c r="P168" s="562"/>
      <c r="Q168" s="513">
        <f>SUM(F168:P168)</f>
        <v>0</v>
      </c>
      <c r="R168" s="452" t="s">
        <v>78</v>
      </c>
    </row>
    <row r="169" spans="1:20" x14ac:dyDescent="0.35">
      <c r="A169" s="1768"/>
      <c r="B169" s="1797"/>
      <c r="C169" s="1762" t="s">
        <v>97</v>
      </c>
      <c r="D169" s="1762"/>
      <c r="E169" s="1762"/>
      <c r="F169" s="550" t="s">
        <v>98</v>
      </c>
      <c r="G169" s="551"/>
      <c r="H169" s="551"/>
      <c r="I169" s="702" t="s">
        <v>99</v>
      </c>
      <c r="J169" s="551"/>
      <c r="K169" s="551"/>
      <c r="L169" s="551"/>
      <c r="M169" s="701" t="s">
        <v>100</v>
      </c>
      <c r="N169" s="551"/>
      <c r="O169" s="551"/>
      <c r="P169" s="551"/>
      <c r="Q169" s="552" t="s">
        <v>63</v>
      </c>
      <c r="R169" s="452" t="s">
        <v>78</v>
      </c>
    </row>
    <row r="170" spans="1:20" ht="15.5" x14ac:dyDescent="0.35">
      <c r="A170" s="1768"/>
      <c r="B170" s="1798"/>
      <c r="C170" s="1762"/>
      <c r="D170" s="1762"/>
      <c r="E170" s="1762"/>
      <c r="F170" s="562"/>
      <c r="G170" s="563"/>
      <c r="H170" s="563"/>
      <c r="I170" s="562"/>
      <c r="J170" s="563"/>
      <c r="K170" s="563"/>
      <c r="L170" s="563"/>
      <c r="M170" s="562"/>
      <c r="N170" s="565"/>
      <c r="O170" s="563"/>
      <c r="P170" s="563"/>
      <c r="Q170" s="513">
        <f>SUM(F170:P170)</f>
        <v>0</v>
      </c>
      <c r="R170" s="452" t="s">
        <v>78</v>
      </c>
    </row>
    <row r="171" spans="1:20" ht="15.75" customHeight="1" x14ac:dyDescent="0.35">
      <c r="A171" s="1768">
        <v>29</v>
      </c>
      <c r="B171" s="1771" t="s">
        <v>152</v>
      </c>
      <c r="C171" s="566"/>
      <c r="D171" s="566"/>
      <c r="E171" s="566"/>
      <c r="F171" s="567" t="s">
        <v>22</v>
      </c>
      <c r="G171" s="568"/>
      <c r="H171" s="569" t="s">
        <v>4</v>
      </c>
      <c r="I171" s="569" t="s">
        <v>5</v>
      </c>
      <c r="J171" s="569" t="s">
        <v>6</v>
      </c>
      <c r="K171" s="569" t="s">
        <v>7</v>
      </c>
      <c r="L171" s="569" t="s">
        <v>8</v>
      </c>
      <c r="M171" s="569" t="s">
        <v>9</v>
      </c>
      <c r="N171" s="570"/>
      <c r="O171" s="569" t="s">
        <v>10</v>
      </c>
      <c r="P171" s="569" t="s">
        <v>11</v>
      </c>
      <c r="Q171" s="571" t="s">
        <v>63</v>
      </c>
      <c r="R171" s="452" t="s">
        <v>78</v>
      </c>
      <c r="S171" s="441" t="s">
        <v>807</v>
      </c>
    </row>
    <row r="172" spans="1:20" ht="15.5" x14ac:dyDescent="0.35">
      <c r="A172" s="1768"/>
      <c r="B172" s="1772"/>
      <c r="C172" s="1774" t="s">
        <v>14</v>
      </c>
      <c r="D172" s="1774"/>
      <c r="E172" s="1774"/>
      <c r="F172" s="562"/>
      <c r="G172" s="563"/>
      <c r="H172" s="562"/>
      <c r="I172" s="562"/>
      <c r="J172" s="562"/>
      <c r="K172" s="562"/>
      <c r="L172" s="562"/>
      <c r="M172" s="562"/>
      <c r="N172" s="563"/>
      <c r="O172" s="562"/>
      <c r="P172" s="562"/>
      <c r="Q172" s="572">
        <f>SUM(F172:P172)</f>
        <v>0</v>
      </c>
      <c r="R172" s="452" t="s">
        <v>78</v>
      </c>
    </row>
    <row r="173" spans="1:20" ht="50.25" customHeight="1" x14ac:dyDescent="0.35">
      <c r="A173" s="1768"/>
      <c r="B173" s="1773"/>
      <c r="C173" s="1762" t="s">
        <v>15</v>
      </c>
      <c r="D173" s="1762"/>
      <c r="E173" s="1762"/>
      <c r="F173" s="573"/>
      <c r="G173" s="563"/>
      <c r="H173" s="562"/>
      <c r="I173" s="562"/>
      <c r="J173" s="562"/>
      <c r="K173" s="562"/>
      <c r="L173" s="562"/>
      <c r="M173" s="562"/>
      <c r="N173" s="563"/>
      <c r="O173" s="562"/>
      <c r="P173" s="562"/>
      <c r="Q173" s="574">
        <f>SUM(F173:P173)</f>
        <v>0</v>
      </c>
      <c r="R173" s="452" t="s">
        <v>78</v>
      </c>
      <c r="S173" s="459"/>
    </row>
    <row r="174" spans="1:20" ht="20.25" customHeight="1" x14ac:dyDescent="0.35">
      <c r="A174" s="1768">
        <v>30</v>
      </c>
      <c r="B174" s="1775" t="s">
        <v>144</v>
      </c>
      <c r="C174" s="1775"/>
      <c r="D174" s="1775"/>
      <c r="E174" s="1775"/>
      <c r="F174" s="550" t="s">
        <v>22</v>
      </c>
      <c r="G174" s="575"/>
      <c r="H174" s="576" t="s">
        <v>4</v>
      </c>
      <c r="I174" s="576" t="s">
        <v>5</v>
      </c>
      <c r="J174" s="576" t="s">
        <v>6</v>
      </c>
      <c r="K174" s="576" t="s">
        <v>7</v>
      </c>
      <c r="L174" s="576" t="s">
        <v>8</v>
      </c>
      <c r="M174" s="576" t="s">
        <v>830</v>
      </c>
      <c r="N174" s="577"/>
      <c r="O174" s="578"/>
      <c r="P174" s="578"/>
      <c r="Q174" s="579"/>
      <c r="R174" s="440">
        <v>3</v>
      </c>
      <c r="S174" s="451" t="s">
        <v>413</v>
      </c>
    </row>
    <row r="175" spans="1:20" ht="15.5" x14ac:dyDescent="0.35">
      <c r="A175" s="1768"/>
      <c r="B175" s="1800" t="s">
        <v>796</v>
      </c>
      <c r="C175" s="1800"/>
      <c r="D175" s="1800"/>
      <c r="E175" s="1800"/>
      <c r="F175" s="537"/>
      <c r="G175" s="580"/>
      <c r="H175" s="537"/>
      <c r="I175" s="537"/>
      <c r="J175" s="581"/>
      <c r="K175" s="537"/>
      <c r="L175" s="581"/>
      <c r="M175" s="537"/>
      <c r="N175" s="577"/>
      <c r="O175" s="578"/>
      <c r="P175" s="578"/>
      <c r="Q175" s="579"/>
      <c r="R175" s="440">
        <v>3</v>
      </c>
    </row>
    <row r="176" spans="1:20" ht="15.5" x14ac:dyDescent="0.35">
      <c r="A176" s="1768"/>
      <c r="B176" s="1800" t="s">
        <v>827</v>
      </c>
      <c r="C176" s="1800"/>
      <c r="D176" s="1800"/>
      <c r="E176" s="1800"/>
      <c r="F176" s="580"/>
      <c r="G176" s="580"/>
      <c r="H176" s="537"/>
      <c r="I176" s="537"/>
      <c r="J176" s="537"/>
      <c r="K176" s="537"/>
      <c r="L176" s="537"/>
      <c r="M176" s="537"/>
      <c r="N176" s="577"/>
      <c r="O176" s="578"/>
      <c r="P176" s="578"/>
      <c r="Q176" s="579"/>
      <c r="R176" s="440">
        <v>3</v>
      </c>
    </row>
    <row r="177" spans="1:19" ht="15" customHeight="1" x14ac:dyDescent="0.35">
      <c r="A177" s="1801">
        <v>31</v>
      </c>
      <c r="B177" s="1804" t="s">
        <v>857</v>
      </c>
      <c r="C177" s="1747" t="s">
        <v>828</v>
      </c>
      <c r="D177" s="1747"/>
      <c r="E177" s="1747"/>
      <c r="F177" s="582" t="s">
        <v>7</v>
      </c>
      <c r="G177" s="582" t="s">
        <v>8</v>
      </c>
      <c r="H177" s="582" t="s">
        <v>5</v>
      </c>
      <c r="I177" s="582" t="s">
        <v>6</v>
      </c>
      <c r="J177" s="582" t="s">
        <v>4</v>
      </c>
      <c r="K177" s="582" t="s">
        <v>830</v>
      </c>
      <c r="L177" s="531"/>
      <c r="M177" s="531"/>
      <c r="N177" s="583"/>
      <c r="O177" s="583"/>
      <c r="P177" s="583"/>
      <c r="Q177" s="584"/>
      <c r="R177" s="440">
        <v>3</v>
      </c>
      <c r="S177" s="441" t="s">
        <v>807</v>
      </c>
    </row>
    <row r="178" spans="1:19" ht="15.5" x14ac:dyDescent="0.35">
      <c r="A178" s="1802"/>
      <c r="B178" s="1804"/>
      <c r="C178" s="1747"/>
      <c r="D178" s="1747"/>
      <c r="E178" s="1747"/>
      <c r="F178" s="537"/>
      <c r="G178" s="537"/>
      <c r="H178" s="537"/>
      <c r="I178" s="537"/>
      <c r="J178" s="537"/>
      <c r="K178" s="537"/>
      <c r="L178" s="585"/>
      <c r="M178" s="585"/>
      <c r="N178" s="586"/>
      <c r="O178" s="586"/>
      <c r="P178" s="587"/>
      <c r="Q178" s="588"/>
      <c r="R178" s="440">
        <v>3</v>
      </c>
    </row>
    <row r="179" spans="1:19" x14ac:dyDescent="0.35">
      <c r="A179" s="1802"/>
      <c r="B179" s="1804"/>
      <c r="C179" s="1815" t="s">
        <v>829</v>
      </c>
      <c r="D179" s="1815"/>
      <c r="E179" s="1815"/>
      <c r="F179" s="582" t="s">
        <v>6</v>
      </c>
      <c r="G179" s="582" t="s">
        <v>831</v>
      </c>
      <c r="H179" s="582" t="s">
        <v>832</v>
      </c>
      <c r="I179" s="582" t="s">
        <v>833</v>
      </c>
      <c r="J179" s="582" t="s">
        <v>5</v>
      </c>
      <c r="K179" s="582" t="s">
        <v>834</v>
      </c>
      <c r="L179" s="582" t="s">
        <v>835</v>
      </c>
      <c r="M179" s="582" t="s">
        <v>830</v>
      </c>
      <c r="N179" s="577"/>
      <c r="O179" s="577"/>
      <c r="P179" s="577"/>
      <c r="Q179" s="579"/>
      <c r="R179" s="440">
        <v>3</v>
      </c>
    </row>
    <row r="180" spans="1:19" ht="15.5" x14ac:dyDescent="0.35">
      <c r="A180" s="1803"/>
      <c r="B180" s="1804"/>
      <c r="C180" s="1815"/>
      <c r="D180" s="1815"/>
      <c r="E180" s="1815"/>
      <c r="F180" s="537"/>
      <c r="G180" s="537"/>
      <c r="H180" s="537"/>
      <c r="I180" s="537"/>
      <c r="J180" s="537"/>
      <c r="K180" s="537"/>
      <c r="L180" s="537"/>
      <c r="M180" s="537"/>
      <c r="N180" s="577"/>
      <c r="O180" s="577"/>
      <c r="P180" s="577"/>
      <c r="Q180" s="589"/>
      <c r="R180" s="440">
        <v>3</v>
      </c>
    </row>
    <row r="181" spans="1:19" x14ac:dyDescent="0.35">
      <c r="A181" s="499">
        <v>32</v>
      </c>
      <c r="B181" s="1751" t="s">
        <v>160</v>
      </c>
      <c r="C181" s="1751"/>
      <c r="D181" s="1751"/>
      <c r="E181" s="1751"/>
      <c r="F181" s="740"/>
      <c r="G181" s="590"/>
      <c r="H181" s="590"/>
      <c r="I181" s="590"/>
      <c r="J181" s="590"/>
      <c r="K181" s="590"/>
      <c r="L181" s="590"/>
      <c r="M181" s="590"/>
      <c r="N181" s="590"/>
      <c r="O181" s="590"/>
      <c r="P181" s="590"/>
      <c r="Q181" s="591"/>
      <c r="R181" s="440" t="s">
        <v>78</v>
      </c>
      <c r="S181" s="441" t="s">
        <v>807</v>
      </c>
    </row>
    <row r="182" spans="1:19" ht="15" customHeight="1" x14ac:dyDescent="0.35">
      <c r="A182" s="1768">
        <v>33</v>
      </c>
      <c r="B182" s="1746" t="s">
        <v>56</v>
      </c>
      <c r="C182" s="1764" t="s">
        <v>24</v>
      </c>
      <c r="D182" s="1764"/>
      <c r="E182" s="1764"/>
      <c r="F182" s="740"/>
      <c r="G182" s="590"/>
      <c r="H182" s="590"/>
      <c r="I182" s="590"/>
      <c r="J182" s="1886"/>
      <c r="K182" s="1886"/>
      <c r="L182" s="1886"/>
      <c r="M182" s="1886"/>
      <c r="N182" s="1886"/>
      <c r="O182" s="1886"/>
      <c r="P182" s="1886"/>
      <c r="Q182" s="1887"/>
      <c r="R182" s="440">
        <v>3</v>
      </c>
      <c r="S182" s="441" t="s">
        <v>807</v>
      </c>
    </row>
    <row r="183" spans="1:19" x14ac:dyDescent="0.35">
      <c r="A183" s="1768"/>
      <c r="B183" s="1746"/>
      <c r="C183" s="1764" t="s">
        <v>12</v>
      </c>
      <c r="D183" s="1764"/>
      <c r="E183" s="1764"/>
      <c r="F183" s="740"/>
      <c r="G183" s="590"/>
      <c r="H183" s="590"/>
      <c r="I183" s="590"/>
      <c r="J183" s="1886"/>
      <c r="K183" s="1886"/>
      <c r="L183" s="1886"/>
      <c r="M183" s="1886"/>
      <c r="N183" s="1886"/>
      <c r="O183" s="1886"/>
      <c r="P183" s="1886"/>
      <c r="Q183" s="1887"/>
      <c r="R183" s="440">
        <v>3</v>
      </c>
    </row>
    <row r="184" spans="1:19" ht="15.5" x14ac:dyDescent="0.35">
      <c r="A184" s="1768"/>
      <c r="B184" s="1746"/>
      <c r="C184" s="1947" t="s">
        <v>63</v>
      </c>
      <c r="D184" s="1947"/>
      <c r="E184" s="1947"/>
      <c r="F184" s="592">
        <f>SUM(F182:F183)</f>
        <v>0</v>
      </c>
      <c r="G184" s="590"/>
      <c r="H184" s="590"/>
      <c r="I184" s="590"/>
      <c r="J184" s="1749"/>
      <c r="K184" s="1749"/>
      <c r="L184" s="1749"/>
      <c r="M184" s="1749"/>
      <c r="N184" s="1749"/>
      <c r="O184" s="1749"/>
      <c r="P184" s="1749"/>
      <c r="Q184" s="1750"/>
      <c r="R184" s="440">
        <v>3</v>
      </c>
    </row>
    <row r="185" spans="1:19" ht="15" customHeight="1" x14ac:dyDescent="0.35">
      <c r="A185" s="1768">
        <v>34</v>
      </c>
      <c r="B185" s="1751" t="s">
        <v>134</v>
      </c>
      <c r="C185" s="1764" t="s">
        <v>24</v>
      </c>
      <c r="D185" s="1764"/>
      <c r="E185" s="1764"/>
      <c r="F185" s="740"/>
      <c r="G185" s="590"/>
      <c r="H185" s="590"/>
      <c r="I185" s="590"/>
      <c r="J185" s="1886"/>
      <c r="K185" s="1886"/>
      <c r="L185" s="1886"/>
      <c r="M185" s="1886"/>
      <c r="N185" s="1886"/>
      <c r="O185" s="1886"/>
      <c r="P185" s="1886"/>
      <c r="Q185" s="1887"/>
      <c r="R185" s="440">
        <v>3</v>
      </c>
      <c r="S185" s="441" t="s">
        <v>807</v>
      </c>
    </row>
    <row r="186" spans="1:19" x14ac:dyDescent="0.35">
      <c r="A186" s="1768"/>
      <c r="B186" s="1751"/>
      <c r="C186" s="1764" t="s">
        <v>12</v>
      </c>
      <c r="D186" s="1764"/>
      <c r="E186" s="1764"/>
      <c r="F186" s="740"/>
      <c r="G186" s="590"/>
      <c r="H186" s="590"/>
      <c r="I186" s="590"/>
      <c r="J186" s="1886"/>
      <c r="K186" s="1886"/>
      <c r="L186" s="1886"/>
      <c r="M186" s="1886"/>
      <c r="N186" s="1886"/>
      <c r="O186" s="1886"/>
      <c r="P186" s="1886"/>
      <c r="Q186" s="1887"/>
      <c r="R186" s="440">
        <v>3</v>
      </c>
    </row>
    <row r="187" spans="1:19" ht="15.5" x14ac:dyDescent="0.35">
      <c r="A187" s="1768"/>
      <c r="B187" s="1751"/>
      <c r="C187" s="1947" t="s">
        <v>63</v>
      </c>
      <c r="D187" s="1947"/>
      <c r="E187" s="1947"/>
      <c r="F187" s="592">
        <f>SUM(F185:F186)</f>
        <v>0</v>
      </c>
      <c r="G187" s="590"/>
      <c r="H187" s="590"/>
      <c r="I187" s="590"/>
      <c r="J187" s="1749"/>
      <c r="K187" s="1749"/>
      <c r="L187" s="1749"/>
      <c r="M187" s="1749"/>
      <c r="N187" s="1749"/>
      <c r="O187" s="1749"/>
      <c r="P187" s="1749"/>
      <c r="Q187" s="1750"/>
      <c r="R187" s="440">
        <v>3</v>
      </c>
    </row>
    <row r="188" spans="1:19" ht="15.75" customHeight="1" x14ac:dyDescent="0.35">
      <c r="A188" s="1768">
        <v>35</v>
      </c>
      <c r="B188" s="1796" t="s">
        <v>222</v>
      </c>
      <c r="C188" s="1934"/>
      <c r="D188" s="1934"/>
      <c r="E188" s="1935"/>
      <c r="F188" s="1945" t="s">
        <v>14</v>
      </c>
      <c r="G188" s="1946"/>
      <c r="H188" s="1946"/>
      <c r="I188" s="1946"/>
      <c r="J188" s="1946"/>
      <c r="K188" s="1946"/>
      <c r="L188" s="1946"/>
      <c r="M188" s="1945" t="s">
        <v>150</v>
      </c>
      <c r="N188" s="1945"/>
      <c r="O188" s="1945"/>
      <c r="P188" s="1945"/>
      <c r="Q188" s="1938" t="s">
        <v>86</v>
      </c>
      <c r="R188" s="440" t="s">
        <v>750</v>
      </c>
      <c r="S188" s="441" t="s">
        <v>807</v>
      </c>
    </row>
    <row r="189" spans="1:19" ht="17.5" x14ac:dyDescent="0.35">
      <c r="A189" s="1768"/>
      <c r="B189" s="1798"/>
      <c r="C189" s="1936"/>
      <c r="D189" s="1936"/>
      <c r="E189" s="1937"/>
      <c r="F189" s="748" t="s">
        <v>149</v>
      </c>
      <c r="G189" s="748" t="s">
        <v>87</v>
      </c>
      <c r="H189" s="748" t="s">
        <v>88</v>
      </c>
      <c r="I189" s="748" t="s">
        <v>89</v>
      </c>
      <c r="J189" s="748" t="s">
        <v>90</v>
      </c>
      <c r="K189" s="748" t="s">
        <v>91</v>
      </c>
      <c r="L189" s="748" t="s">
        <v>92</v>
      </c>
      <c r="M189" s="748" t="s">
        <v>93</v>
      </c>
      <c r="N189" s="748" t="s">
        <v>94</v>
      </c>
      <c r="O189" s="748" t="s">
        <v>95</v>
      </c>
      <c r="P189" s="748" t="s">
        <v>96</v>
      </c>
      <c r="Q189" s="1939"/>
      <c r="R189" s="440" t="str">
        <f>$R$188</f>
        <v>1 &amp; 3</v>
      </c>
    </row>
    <row r="190" spans="1:19" ht="15" customHeight="1" x14ac:dyDescent="0.35">
      <c r="A190" s="1768"/>
      <c r="B190" s="1792" t="s">
        <v>4</v>
      </c>
      <c r="C190" s="1748" t="s">
        <v>223</v>
      </c>
      <c r="D190" s="1748"/>
      <c r="E190" s="703" t="s">
        <v>24</v>
      </c>
      <c r="F190" s="562"/>
      <c r="G190" s="562"/>
      <c r="H190" s="562"/>
      <c r="I190" s="562"/>
      <c r="J190" s="562"/>
      <c r="K190" s="562"/>
      <c r="L190" s="562"/>
      <c r="M190" s="562"/>
      <c r="N190" s="562"/>
      <c r="O190" s="562"/>
      <c r="P190" s="562"/>
      <c r="Q190" s="592">
        <f>SUM(F190:P190)</f>
        <v>0</v>
      </c>
      <c r="R190" s="440" t="str">
        <f t="shared" ref="R190:R216" si="30">$R$188</f>
        <v>1 &amp; 3</v>
      </c>
    </row>
    <row r="191" spans="1:19" ht="15.5" x14ac:dyDescent="0.35">
      <c r="A191" s="1768"/>
      <c r="B191" s="1792"/>
      <c r="C191" s="1748"/>
      <c r="D191" s="1748"/>
      <c r="E191" s="703" t="s">
        <v>12</v>
      </c>
      <c r="F191" s="562"/>
      <c r="G191" s="562"/>
      <c r="H191" s="562"/>
      <c r="I191" s="562"/>
      <c r="J191" s="562"/>
      <c r="K191" s="562"/>
      <c r="L191" s="562"/>
      <c r="M191" s="562"/>
      <c r="N191" s="562"/>
      <c r="O191" s="562"/>
      <c r="P191" s="562"/>
      <c r="Q191" s="592">
        <f t="shared" ref="Q191:Q217" si="31">SUM(F191:P191)</f>
        <v>0</v>
      </c>
      <c r="R191" s="440" t="str">
        <f t="shared" si="30"/>
        <v>1 &amp; 3</v>
      </c>
    </row>
    <row r="192" spans="1:19" ht="15.5" x14ac:dyDescent="0.35">
      <c r="A192" s="1768"/>
      <c r="B192" s="1792"/>
      <c r="C192" s="1748"/>
      <c r="D192" s="1748"/>
      <c r="E192" s="594" t="s">
        <v>63</v>
      </c>
      <c r="F192" s="742">
        <f t="shared" ref="F192:P192" si="32">SUM(F190:F191)</f>
        <v>0</v>
      </c>
      <c r="G192" s="742">
        <f t="shared" si="32"/>
        <v>0</v>
      </c>
      <c r="H192" s="742">
        <f t="shared" si="32"/>
        <v>0</v>
      </c>
      <c r="I192" s="742">
        <f t="shared" si="32"/>
        <v>0</v>
      </c>
      <c r="J192" s="742">
        <f>SUM(J190:J191)</f>
        <v>0</v>
      </c>
      <c r="K192" s="742">
        <f t="shared" si="32"/>
        <v>0</v>
      </c>
      <c r="L192" s="742">
        <f t="shared" si="32"/>
        <v>0</v>
      </c>
      <c r="M192" s="742">
        <f t="shared" si="32"/>
        <v>0</v>
      </c>
      <c r="N192" s="742">
        <f t="shared" si="32"/>
        <v>0</v>
      </c>
      <c r="O192" s="742">
        <f t="shared" si="32"/>
        <v>0</v>
      </c>
      <c r="P192" s="742">
        <f t="shared" si="32"/>
        <v>0</v>
      </c>
      <c r="Q192" s="592">
        <f t="shared" si="31"/>
        <v>0</v>
      </c>
      <c r="R192" s="440" t="str">
        <f t="shared" si="30"/>
        <v>1 &amp; 3</v>
      </c>
    </row>
    <row r="193" spans="1:19" ht="15.5" x14ac:dyDescent="0.35">
      <c r="A193" s="1768"/>
      <c r="B193" s="1792"/>
      <c r="C193" s="1816" t="s">
        <v>224</v>
      </c>
      <c r="D193" s="1816"/>
      <c r="E193" s="703" t="s">
        <v>24</v>
      </c>
      <c r="F193" s="562"/>
      <c r="G193" s="562"/>
      <c r="H193" s="562"/>
      <c r="I193" s="562"/>
      <c r="J193" s="562"/>
      <c r="K193" s="562"/>
      <c r="L193" s="562"/>
      <c r="M193" s="562"/>
      <c r="N193" s="562"/>
      <c r="O193" s="562"/>
      <c r="P193" s="562"/>
      <c r="Q193" s="592">
        <f t="shared" si="31"/>
        <v>0</v>
      </c>
      <c r="R193" s="440" t="str">
        <f t="shared" si="30"/>
        <v>1 &amp; 3</v>
      </c>
    </row>
    <row r="194" spans="1:19" ht="15.5" x14ac:dyDescent="0.35">
      <c r="A194" s="1768"/>
      <c r="B194" s="1792"/>
      <c r="C194" s="1816"/>
      <c r="D194" s="1816"/>
      <c r="E194" s="703" t="s">
        <v>12</v>
      </c>
      <c r="F194" s="562"/>
      <c r="G194" s="562"/>
      <c r="H194" s="562"/>
      <c r="I194" s="562"/>
      <c r="J194" s="562"/>
      <c r="K194" s="562"/>
      <c r="L194" s="562"/>
      <c r="M194" s="562"/>
      <c r="N194" s="562"/>
      <c r="O194" s="562"/>
      <c r="P194" s="562"/>
      <c r="Q194" s="592">
        <f t="shared" si="31"/>
        <v>0</v>
      </c>
      <c r="R194" s="440" t="str">
        <f t="shared" si="30"/>
        <v>1 &amp; 3</v>
      </c>
    </row>
    <row r="195" spans="1:19" ht="15.5" x14ac:dyDescent="0.35">
      <c r="A195" s="1768"/>
      <c r="B195" s="1792"/>
      <c r="C195" s="1816"/>
      <c r="D195" s="1816"/>
      <c r="E195" s="594" t="s">
        <v>63</v>
      </c>
      <c r="F195" s="742">
        <f t="shared" ref="F195:P195" si="33">SUM(F193:F194)</f>
        <v>0</v>
      </c>
      <c r="G195" s="742">
        <f t="shared" si="33"/>
        <v>0</v>
      </c>
      <c r="H195" s="742">
        <f t="shared" si="33"/>
        <v>0</v>
      </c>
      <c r="I195" s="742">
        <f t="shared" si="33"/>
        <v>0</v>
      </c>
      <c r="J195" s="742">
        <f t="shared" si="33"/>
        <v>0</v>
      </c>
      <c r="K195" s="742">
        <f t="shared" si="33"/>
        <v>0</v>
      </c>
      <c r="L195" s="742">
        <f t="shared" si="33"/>
        <v>0</v>
      </c>
      <c r="M195" s="742">
        <f t="shared" si="33"/>
        <v>0</v>
      </c>
      <c r="N195" s="742">
        <f t="shared" si="33"/>
        <v>0</v>
      </c>
      <c r="O195" s="742">
        <f t="shared" si="33"/>
        <v>0</v>
      </c>
      <c r="P195" s="742">
        <f t="shared" si="33"/>
        <v>0</v>
      </c>
      <c r="Q195" s="592">
        <f t="shared" si="31"/>
        <v>0</v>
      </c>
      <c r="R195" s="440" t="str">
        <f t="shared" si="30"/>
        <v>1 &amp; 3</v>
      </c>
    </row>
    <row r="196" spans="1:19" ht="15" customHeight="1" x14ac:dyDescent="0.35">
      <c r="A196" s="1768"/>
      <c r="B196" s="1792"/>
      <c r="C196" s="1748" t="s">
        <v>309</v>
      </c>
      <c r="D196" s="1748"/>
      <c r="E196" s="703" t="s">
        <v>24</v>
      </c>
      <c r="F196" s="562"/>
      <c r="G196" s="562"/>
      <c r="H196" s="562"/>
      <c r="I196" s="562"/>
      <c r="J196" s="562"/>
      <c r="K196" s="562"/>
      <c r="L196" s="562"/>
      <c r="M196" s="562"/>
      <c r="N196" s="562"/>
      <c r="O196" s="562"/>
      <c r="P196" s="562"/>
      <c r="Q196" s="592">
        <f t="shared" si="31"/>
        <v>0</v>
      </c>
      <c r="R196" s="440" t="str">
        <f t="shared" si="30"/>
        <v>1 &amp; 3</v>
      </c>
    </row>
    <row r="197" spans="1:19" ht="15" customHeight="1" x14ac:dyDescent="0.35">
      <c r="A197" s="1768"/>
      <c r="B197" s="1792"/>
      <c r="C197" s="1748"/>
      <c r="D197" s="1748"/>
      <c r="E197" s="703" t="s">
        <v>12</v>
      </c>
      <c r="F197" s="562"/>
      <c r="G197" s="562"/>
      <c r="H197" s="562"/>
      <c r="I197" s="562"/>
      <c r="J197" s="562"/>
      <c r="K197" s="562"/>
      <c r="L197" s="562"/>
      <c r="M197" s="562"/>
      <c r="N197" s="562"/>
      <c r="O197" s="562"/>
      <c r="P197" s="562"/>
      <c r="Q197" s="592">
        <f t="shared" si="31"/>
        <v>0</v>
      </c>
      <c r="R197" s="440" t="str">
        <f t="shared" si="30"/>
        <v>1 &amp; 3</v>
      </c>
    </row>
    <row r="198" spans="1:19" ht="15.5" x14ac:dyDescent="0.35">
      <c r="A198" s="1768"/>
      <c r="B198" s="1792"/>
      <c r="C198" s="1748"/>
      <c r="D198" s="1748"/>
      <c r="E198" s="594" t="s">
        <v>63</v>
      </c>
      <c r="F198" s="742">
        <f t="shared" ref="F198:P198" si="34">SUM(F196:F197)</f>
        <v>0</v>
      </c>
      <c r="G198" s="742">
        <f t="shared" si="34"/>
        <v>0</v>
      </c>
      <c r="H198" s="742">
        <f t="shared" si="34"/>
        <v>0</v>
      </c>
      <c r="I198" s="742">
        <f t="shared" si="34"/>
        <v>0</v>
      </c>
      <c r="J198" s="742">
        <f t="shared" si="34"/>
        <v>0</v>
      </c>
      <c r="K198" s="742">
        <f t="shared" si="34"/>
        <v>0</v>
      </c>
      <c r="L198" s="742">
        <f t="shared" si="34"/>
        <v>0</v>
      </c>
      <c r="M198" s="742">
        <f t="shared" si="34"/>
        <v>0</v>
      </c>
      <c r="N198" s="742">
        <f t="shared" si="34"/>
        <v>0</v>
      </c>
      <c r="O198" s="742">
        <f t="shared" si="34"/>
        <v>0</v>
      </c>
      <c r="P198" s="742">
        <f t="shared" si="34"/>
        <v>0</v>
      </c>
      <c r="Q198" s="592">
        <f t="shared" si="31"/>
        <v>0</v>
      </c>
      <c r="R198" s="440" t="str">
        <f t="shared" si="30"/>
        <v>1 &amp; 3</v>
      </c>
    </row>
    <row r="199" spans="1:19" ht="15" customHeight="1" x14ac:dyDescent="0.35">
      <c r="A199" s="1768"/>
      <c r="B199" s="1792"/>
      <c r="C199" s="1748" t="s">
        <v>225</v>
      </c>
      <c r="D199" s="1748"/>
      <c r="E199" s="703" t="s">
        <v>24</v>
      </c>
      <c r="F199" s="562"/>
      <c r="G199" s="562"/>
      <c r="H199" s="562"/>
      <c r="I199" s="562"/>
      <c r="J199" s="562"/>
      <c r="K199" s="562"/>
      <c r="L199" s="562"/>
      <c r="M199" s="562"/>
      <c r="N199" s="562"/>
      <c r="O199" s="562"/>
      <c r="P199" s="562"/>
      <c r="Q199" s="592">
        <f t="shared" si="31"/>
        <v>0</v>
      </c>
      <c r="R199" s="440" t="str">
        <f t="shared" si="30"/>
        <v>1 &amp; 3</v>
      </c>
    </row>
    <row r="200" spans="1:19" ht="15" customHeight="1" x14ac:dyDescent="0.35">
      <c r="A200" s="1768"/>
      <c r="B200" s="1792"/>
      <c r="C200" s="1748"/>
      <c r="D200" s="1748"/>
      <c r="E200" s="703" t="s">
        <v>12</v>
      </c>
      <c r="F200" s="562"/>
      <c r="G200" s="562"/>
      <c r="H200" s="562"/>
      <c r="I200" s="562"/>
      <c r="J200" s="562"/>
      <c r="K200" s="562"/>
      <c r="L200" s="562"/>
      <c r="M200" s="562"/>
      <c r="N200" s="562"/>
      <c r="O200" s="562"/>
      <c r="P200" s="562"/>
      <c r="Q200" s="592">
        <f t="shared" si="31"/>
        <v>0</v>
      </c>
      <c r="R200" s="440" t="str">
        <f t="shared" si="30"/>
        <v>1 &amp; 3</v>
      </c>
    </row>
    <row r="201" spans="1:19" ht="15" customHeight="1" x14ac:dyDescent="0.35">
      <c r="A201" s="1768"/>
      <c r="B201" s="1792"/>
      <c r="C201" s="1748"/>
      <c r="D201" s="1748"/>
      <c r="E201" s="594" t="s">
        <v>63</v>
      </c>
      <c r="F201" s="742">
        <f t="shared" ref="F201:P201" si="35">SUM(F199:F200)</f>
        <v>0</v>
      </c>
      <c r="G201" s="742">
        <f t="shared" si="35"/>
        <v>0</v>
      </c>
      <c r="H201" s="742">
        <f t="shared" si="35"/>
        <v>0</v>
      </c>
      <c r="I201" s="742">
        <f t="shared" si="35"/>
        <v>0</v>
      </c>
      <c r="J201" s="742">
        <f t="shared" si="35"/>
        <v>0</v>
      </c>
      <c r="K201" s="742">
        <f t="shared" si="35"/>
        <v>0</v>
      </c>
      <c r="L201" s="742">
        <f t="shared" si="35"/>
        <v>0</v>
      </c>
      <c r="M201" s="742">
        <f t="shared" si="35"/>
        <v>0</v>
      </c>
      <c r="N201" s="742">
        <f t="shared" si="35"/>
        <v>0</v>
      </c>
      <c r="O201" s="742">
        <f t="shared" si="35"/>
        <v>0</v>
      </c>
      <c r="P201" s="742">
        <f t="shared" si="35"/>
        <v>0</v>
      </c>
      <c r="Q201" s="592">
        <f t="shared" si="31"/>
        <v>0</v>
      </c>
      <c r="R201" s="440" t="str">
        <f t="shared" si="30"/>
        <v>1 &amp; 3</v>
      </c>
    </row>
    <row r="202" spans="1:19" ht="15" customHeight="1" x14ac:dyDescent="0.35">
      <c r="A202" s="1768">
        <v>36</v>
      </c>
      <c r="B202" s="1751" t="s">
        <v>222</v>
      </c>
      <c r="C202" s="1751"/>
      <c r="D202" s="1751"/>
      <c r="E202" s="704"/>
      <c r="F202" s="748" t="s">
        <v>149</v>
      </c>
      <c r="G202" s="748" t="s">
        <v>87</v>
      </c>
      <c r="H202" s="748" t="s">
        <v>88</v>
      </c>
      <c r="I202" s="748" t="s">
        <v>89</v>
      </c>
      <c r="J202" s="748" t="s">
        <v>90</v>
      </c>
      <c r="K202" s="748" t="s">
        <v>91</v>
      </c>
      <c r="L202" s="748" t="s">
        <v>92</v>
      </c>
      <c r="M202" s="748" t="s">
        <v>93</v>
      </c>
      <c r="N202" s="748" t="s">
        <v>94</v>
      </c>
      <c r="O202" s="748" t="s">
        <v>95</v>
      </c>
      <c r="P202" s="748" t="s">
        <v>96</v>
      </c>
      <c r="Q202" s="745" t="s">
        <v>86</v>
      </c>
      <c r="R202" s="440" t="str">
        <f t="shared" si="30"/>
        <v>1 &amp; 3</v>
      </c>
      <c r="S202" s="441" t="s">
        <v>807</v>
      </c>
    </row>
    <row r="203" spans="1:19" ht="15" customHeight="1" x14ac:dyDescent="0.35">
      <c r="A203" s="1768"/>
      <c r="B203" s="1792" t="s">
        <v>7</v>
      </c>
      <c r="C203" s="1748" t="s">
        <v>223</v>
      </c>
      <c r="D203" s="1748"/>
      <c r="E203" s="703" t="s">
        <v>24</v>
      </c>
      <c r="F203" s="562"/>
      <c r="G203" s="562"/>
      <c r="H203" s="562"/>
      <c r="I203" s="562"/>
      <c r="J203" s="562"/>
      <c r="K203" s="562"/>
      <c r="L203" s="562"/>
      <c r="M203" s="562"/>
      <c r="N203" s="562"/>
      <c r="O203" s="562"/>
      <c r="P203" s="562"/>
      <c r="Q203" s="592">
        <f t="shared" si="31"/>
        <v>0</v>
      </c>
      <c r="R203" s="440" t="str">
        <f t="shared" si="30"/>
        <v>1 &amp; 3</v>
      </c>
    </row>
    <row r="204" spans="1:19" ht="15.5" x14ac:dyDescent="0.35">
      <c r="A204" s="1768"/>
      <c r="B204" s="1792"/>
      <c r="C204" s="1748"/>
      <c r="D204" s="1748"/>
      <c r="E204" s="703" t="s">
        <v>12</v>
      </c>
      <c r="F204" s="562"/>
      <c r="G204" s="562"/>
      <c r="H204" s="562"/>
      <c r="I204" s="562"/>
      <c r="J204" s="562"/>
      <c r="K204" s="562"/>
      <c r="L204" s="562"/>
      <c r="M204" s="562"/>
      <c r="N204" s="562"/>
      <c r="O204" s="562"/>
      <c r="P204" s="562"/>
      <c r="Q204" s="592">
        <f t="shared" si="31"/>
        <v>0</v>
      </c>
      <c r="R204" s="440" t="str">
        <f t="shared" si="30"/>
        <v>1 &amp; 3</v>
      </c>
    </row>
    <row r="205" spans="1:19" ht="15.5" x14ac:dyDescent="0.35">
      <c r="A205" s="1768"/>
      <c r="B205" s="1792"/>
      <c r="C205" s="1748"/>
      <c r="D205" s="1748"/>
      <c r="E205" s="594" t="s">
        <v>63</v>
      </c>
      <c r="F205" s="742">
        <f t="shared" ref="F205:P205" si="36">SUM(F203:F204)</f>
        <v>0</v>
      </c>
      <c r="G205" s="742">
        <f t="shared" si="36"/>
        <v>0</v>
      </c>
      <c r="H205" s="742">
        <f t="shared" si="36"/>
        <v>0</v>
      </c>
      <c r="I205" s="742">
        <f t="shared" si="36"/>
        <v>0</v>
      </c>
      <c r="J205" s="742">
        <f t="shared" si="36"/>
        <v>0</v>
      </c>
      <c r="K205" s="742">
        <f t="shared" si="36"/>
        <v>0</v>
      </c>
      <c r="L205" s="742">
        <f t="shared" si="36"/>
        <v>0</v>
      </c>
      <c r="M205" s="742">
        <f t="shared" si="36"/>
        <v>0</v>
      </c>
      <c r="N205" s="742">
        <f t="shared" si="36"/>
        <v>0</v>
      </c>
      <c r="O205" s="742">
        <f t="shared" si="36"/>
        <v>0</v>
      </c>
      <c r="P205" s="742">
        <f t="shared" si="36"/>
        <v>0</v>
      </c>
      <c r="Q205" s="592">
        <f t="shared" si="31"/>
        <v>0</v>
      </c>
      <c r="R205" s="440" t="str">
        <f t="shared" si="30"/>
        <v>1 &amp; 3</v>
      </c>
    </row>
    <row r="206" spans="1:19" ht="15" customHeight="1" x14ac:dyDescent="0.35">
      <c r="A206" s="1768"/>
      <c r="B206" s="1792"/>
      <c r="C206" s="1816" t="s">
        <v>224</v>
      </c>
      <c r="D206" s="1816"/>
      <c r="E206" s="703" t="s">
        <v>24</v>
      </c>
      <c r="F206" s="562"/>
      <c r="G206" s="562"/>
      <c r="H206" s="562"/>
      <c r="I206" s="562"/>
      <c r="J206" s="562"/>
      <c r="K206" s="562"/>
      <c r="L206" s="562"/>
      <c r="M206" s="562"/>
      <c r="N206" s="562"/>
      <c r="O206" s="562"/>
      <c r="P206" s="562"/>
      <c r="Q206" s="592">
        <f t="shared" si="31"/>
        <v>0</v>
      </c>
      <c r="R206" s="440" t="str">
        <f t="shared" si="30"/>
        <v>1 &amp; 3</v>
      </c>
    </row>
    <row r="207" spans="1:19" ht="15.5" x14ac:dyDescent="0.35">
      <c r="A207" s="1768"/>
      <c r="B207" s="1792"/>
      <c r="C207" s="1816"/>
      <c r="D207" s="1816"/>
      <c r="E207" s="703" t="s">
        <v>12</v>
      </c>
      <c r="F207" s="562"/>
      <c r="G207" s="562"/>
      <c r="H207" s="562"/>
      <c r="I207" s="562"/>
      <c r="J207" s="562"/>
      <c r="K207" s="562"/>
      <c r="L207" s="562"/>
      <c r="M207" s="562"/>
      <c r="N207" s="562"/>
      <c r="O207" s="562"/>
      <c r="P207" s="562"/>
      <c r="Q207" s="592">
        <f t="shared" si="31"/>
        <v>0</v>
      </c>
      <c r="R207" s="440" t="str">
        <f t="shared" si="30"/>
        <v>1 &amp; 3</v>
      </c>
    </row>
    <row r="208" spans="1:19" ht="15.5" x14ac:dyDescent="0.35">
      <c r="A208" s="1768"/>
      <c r="B208" s="1792"/>
      <c r="C208" s="1816"/>
      <c r="D208" s="1816"/>
      <c r="E208" s="594" t="s">
        <v>63</v>
      </c>
      <c r="F208" s="742">
        <f t="shared" ref="F208:P208" si="37">SUM(F206:F207)</f>
        <v>0</v>
      </c>
      <c r="G208" s="742">
        <f t="shared" si="37"/>
        <v>0</v>
      </c>
      <c r="H208" s="742">
        <f t="shared" si="37"/>
        <v>0</v>
      </c>
      <c r="I208" s="742">
        <f t="shared" si="37"/>
        <v>0</v>
      </c>
      <c r="J208" s="742">
        <f t="shared" si="37"/>
        <v>0</v>
      </c>
      <c r="K208" s="742">
        <f t="shared" si="37"/>
        <v>0</v>
      </c>
      <c r="L208" s="742">
        <f t="shared" si="37"/>
        <v>0</v>
      </c>
      <c r="M208" s="742">
        <f t="shared" si="37"/>
        <v>0</v>
      </c>
      <c r="N208" s="742">
        <f t="shared" si="37"/>
        <v>0</v>
      </c>
      <c r="O208" s="742">
        <f t="shared" si="37"/>
        <v>0</v>
      </c>
      <c r="P208" s="742">
        <f t="shared" si="37"/>
        <v>0</v>
      </c>
      <c r="Q208" s="592">
        <f t="shared" si="31"/>
        <v>0</v>
      </c>
      <c r="R208" s="440" t="str">
        <f t="shared" si="30"/>
        <v>1 &amp; 3</v>
      </c>
    </row>
    <row r="209" spans="1:19" ht="15" customHeight="1" x14ac:dyDescent="0.35">
      <c r="A209" s="1768"/>
      <c r="B209" s="1792"/>
      <c r="C209" s="1748" t="s">
        <v>309</v>
      </c>
      <c r="D209" s="1748"/>
      <c r="E209" s="703" t="s">
        <v>24</v>
      </c>
      <c r="F209" s="562"/>
      <c r="G209" s="562"/>
      <c r="H209" s="562"/>
      <c r="I209" s="562"/>
      <c r="J209" s="562"/>
      <c r="K209" s="562"/>
      <c r="L209" s="562"/>
      <c r="M209" s="562"/>
      <c r="N209" s="562"/>
      <c r="O209" s="562"/>
      <c r="P209" s="562"/>
      <c r="Q209" s="592">
        <f t="shared" si="31"/>
        <v>0</v>
      </c>
      <c r="R209" s="440" t="str">
        <f t="shared" si="30"/>
        <v>1 &amp; 3</v>
      </c>
    </row>
    <row r="210" spans="1:19" ht="15.5" x14ac:dyDescent="0.35">
      <c r="A210" s="1768"/>
      <c r="B210" s="1792"/>
      <c r="C210" s="1748"/>
      <c r="D210" s="1748"/>
      <c r="E210" s="703" t="s">
        <v>12</v>
      </c>
      <c r="F210" s="562"/>
      <c r="G210" s="562"/>
      <c r="H210" s="562"/>
      <c r="I210" s="562"/>
      <c r="J210" s="562"/>
      <c r="K210" s="562"/>
      <c r="L210" s="562"/>
      <c r="M210" s="562"/>
      <c r="N210" s="562"/>
      <c r="O210" s="562"/>
      <c r="P210" s="562"/>
      <c r="Q210" s="592">
        <f t="shared" si="31"/>
        <v>0</v>
      </c>
      <c r="R210" s="440" t="str">
        <f t="shared" si="30"/>
        <v>1 &amp; 3</v>
      </c>
    </row>
    <row r="211" spans="1:19" ht="15.5" x14ac:dyDescent="0.35">
      <c r="A211" s="1768"/>
      <c r="B211" s="1792"/>
      <c r="C211" s="1748"/>
      <c r="D211" s="1748"/>
      <c r="E211" s="594" t="s">
        <v>63</v>
      </c>
      <c r="F211" s="742">
        <f t="shared" ref="F211:P211" si="38">SUM(F209:F210)</f>
        <v>0</v>
      </c>
      <c r="G211" s="742">
        <f t="shared" si="38"/>
        <v>0</v>
      </c>
      <c r="H211" s="742">
        <f t="shared" si="38"/>
        <v>0</v>
      </c>
      <c r="I211" s="742">
        <f t="shared" si="38"/>
        <v>0</v>
      </c>
      <c r="J211" s="742">
        <f t="shared" si="38"/>
        <v>0</v>
      </c>
      <c r="K211" s="742">
        <f t="shared" si="38"/>
        <v>0</v>
      </c>
      <c r="L211" s="742">
        <f t="shared" si="38"/>
        <v>0</v>
      </c>
      <c r="M211" s="742">
        <f t="shared" si="38"/>
        <v>0</v>
      </c>
      <c r="N211" s="742">
        <f t="shared" si="38"/>
        <v>0</v>
      </c>
      <c r="O211" s="742">
        <f t="shared" si="38"/>
        <v>0</v>
      </c>
      <c r="P211" s="742">
        <f t="shared" si="38"/>
        <v>0</v>
      </c>
      <c r="Q211" s="592">
        <f t="shared" si="31"/>
        <v>0</v>
      </c>
      <c r="R211" s="440" t="str">
        <f t="shared" si="30"/>
        <v>1 &amp; 3</v>
      </c>
    </row>
    <row r="212" spans="1:19" ht="15" customHeight="1" x14ac:dyDescent="0.35">
      <c r="A212" s="1768"/>
      <c r="B212" s="1792"/>
      <c r="C212" s="1748" t="s">
        <v>225</v>
      </c>
      <c r="D212" s="1748"/>
      <c r="E212" s="703" t="s">
        <v>24</v>
      </c>
      <c r="F212" s="562"/>
      <c r="G212" s="562"/>
      <c r="H212" s="562"/>
      <c r="I212" s="562"/>
      <c r="J212" s="562"/>
      <c r="K212" s="562"/>
      <c r="L212" s="562"/>
      <c r="M212" s="562"/>
      <c r="N212" s="562"/>
      <c r="O212" s="562"/>
      <c r="P212" s="562"/>
      <c r="Q212" s="592">
        <f t="shared" si="31"/>
        <v>0</v>
      </c>
      <c r="R212" s="440" t="str">
        <f t="shared" si="30"/>
        <v>1 &amp; 3</v>
      </c>
    </row>
    <row r="213" spans="1:19" ht="15.5" x14ac:dyDescent="0.35">
      <c r="A213" s="1768"/>
      <c r="B213" s="1792"/>
      <c r="C213" s="1748"/>
      <c r="D213" s="1748"/>
      <c r="E213" s="703" t="s">
        <v>12</v>
      </c>
      <c r="F213" s="562"/>
      <c r="G213" s="562"/>
      <c r="H213" s="562"/>
      <c r="I213" s="562"/>
      <c r="J213" s="562"/>
      <c r="K213" s="562"/>
      <c r="L213" s="562"/>
      <c r="M213" s="562"/>
      <c r="N213" s="562"/>
      <c r="O213" s="562"/>
      <c r="P213" s="562"/>
      <c r="Q213" s="592">
        <f t="shared" si="31"/>
        <v>0</v>
      </c>
      <c r="R213" s="440" t="str">
        <f t="shared" si="30"/>
        <v>1 &amp; 3</v>
      </c>
    </row>
    <row r="214" spans="1:19" ht="15.5" x14ac:dyDescent="0.35">
      <c r="A214" s="1768"/>
      <c r="B214" s="1792"/>
      <c r="C214" s="1748"/>
      <c r="D214" s="1748"/>
      <c r="E214" s="594" t="s">
        <v>63</v>
      </c>
      <c r="F214" s="742">
        <f t="shared" ref="F214:P214" si="39">SUM(F212:F213)</f>
        <v>0</v>
      </c>
      <c r="G214" s="742">
        <f t="shared" si="39"/>
        <v>0</v>
      </c>
      <c r="H214" s="742">
        <f t="shared" si="39"/>
        <v>0</v>
      </c>
      <c r="I214" s="742">
        <f t="shared" si="39"/>
        <v>0</v>
      </c>
      <c r="J214" s="742">
        <f t="shared" si="39"/>
        <v>0</v>
      </c>
      <c r="K214" s="742">
        <f t="shared" si="39"/>
        <v>0</v>
      </c>
      <c r="L214" s="742">
        <f t="shared" si="39"/>
        <v>0</v>
      </c>
      <c r="M214" s="742">
        <f t="shared" si="39"/>
        <v>0</v>
      </c>
      <c r="N214" s="742">
        <f t="shared" si="39"/>
        <v>0</v>
      </c>
      <c r="O214" s="742">
        <f t="shared" si="39"/>
        <v>0</v>
      </c>
      <c r="P214" s="742">
        <f t="shared" si="39"/>
        <v>0</v>
      </c>
      <c r="Q214" s="592">
        <f t="shared" si="31"/>
        <v>0</v>
      </c>
      <c r="R214" s="440" t="str">
        <f t="shared" si="30"/>
        <v>1 &amp; 3</v>
      </c>
    </row>
    <row r="215" spans="1:19" ht="15" customHeight="1" x14ac:dyDescent="0.35">
      <c r="A215" s="1768">
        <v>37</v>
      </c>
      <c r="B215" s="1796" t="s">
        <v>165</v>
      </c>
      <c r="C215" s="1934"/>
      <c r="D215" s="1935"/>
      <c r="E215" s="703" t="s">
        <v>24</v>
      </c>
      <c r="F215" s="562"/>
      <c r="G215" s="562"/>
      <c r="H215" s="562"/>
      <c r="I215" s="562"/>
      <c r="J215" s="562"/>
      <c r="K215" s="562"/>
      <c r="L215" s="562"/>
      <c r="M215" s="562"/>
      <c r="N215" s="562"/>
      <c r="O215" s="562"/>
      <c r="P215" s="562"/>
      <c r="Q215" s="592">
        <f t="shared" si="31"/>
        <v>0</v>
      </c>
      <c r="R215" s="440" t="str">
        <f>$R$188</f>
        <v>1 &amp; 3</v>
      </c>
      <c r="S215" s="441" t="s">
        <v>807</v>
      </c>
    </row>
    <row r="216" spans="1:19" ht="15.5" x14ac:dyDescent="0.35">
      <c r="A216" s="1768"/>
      <c r="B216" s="1797"/>
      <c r="C216" s="1940"/>
      <c r="D216" s="1941"/>
      <c r="E216" s="703" t="s">
        <v>12</v>
      </c>
      <c r="F216" s="562"/>
      <c r="G216" s="562"/>
      <c r="H216" s="562"/>
      <c r="I216" s="562"/>
      <c r="J216" s="562"/>
      <c r="K216" s="562"/>
      <c r="L216" s="562"/>
      <c r="M216" s="562"/>
      <c r="N216" s="562"/>
      <c r="O216" s="562"/>
      <c r="P216" s="562"/>
      <c r="Q216" s="592">
        <f t="shared" si="31"/>
        <v>0</v>
      </c>
      <c r="R216" s="440" t="str">
        <f t="shared" si="30"/>
        <v>1 &amp; 3</v>
      </c>
    </row>
    <row r="217" spans="1:19" ht="15.5" x14ac:dyDescent="0.35">
      <c r="A217" s="1768"/>
      <c r="B217" s="1798"/>
      <c r="C217" s="1936"/>
      <c r="D217" s="1937"/>
      <c r="E217" s="511" t="s">
        <v>63</v>
      </c>
      <c r="F217" s="742">
        <f t="shared" ref="F217:P217" si="40">SUM(F215:F216)</f>
        <v>0</v>
      </c>
      <c r="G217" s="742">
        <f t="shared" si="40"/>
        <v>0</v>
      </c>
      <c r="H217" s="742">
        <f t="shared" si="40"/>
        <v>0</v>
      </c>
      <c r="I217" s="742">
        <f t="shared" si="40"/>
        <v>0</v>
      </c>
      <c r="J217" s="742">
        <f t="shared" si="40"/>
        <v>0</v>
      </c>
      <c r="K217" s="742">
        <f t="shared" si="40"/>
        <v>0</v>
      </c>
      <c r="L217" s="742">
        <f t="shared" si="40"/>
        <v>0</v>
      </c>
      <c r="M217" s="742">
        <f t="shared" si="40"/>
        <v>0</v>
      </c>
      <c r="N217" s="742">
        <f t="shared" si="40"/>
        <v>0</v>
      </c>
      <c r="O217" s="742">
        <f t="shared" si="40"/>
        <v>0</v>
      </c>
      <c r="P217" s="742">
        <f t="shared" si="40"/>
        <v>0</v>
      </c>
      <c r="Q217" s="592">
        <f t="shared" si="31"/>
        <v>0</v>
      </c>
      <c r="R217" s="440" t="str">
        <f>$R$188</f>
        <v>1 &amp; 3</v>
      </c>
    </row>
    <row r="218" spans="1:19" ht="26.25" customHeight="1" x14ac:dyDescent="0.35">
      <c r="A218" s="1942" t="s">
        <v>23</v>
      </c>
      <c r="B218" s="1943"/>
      <c r="C218" s="1943"/>
      <c r="D218" s="1943"/>
      <c r="E218" s="1943"/>
      <c r="F218" s="1943"/>
      <c r="G218" s="1943"/>
      <c r="H218" s="1943"/>
      <c r="I218" s="1943"/>
      <c r="J218" s="1943"/>
      <c r="K218" s="1943"/>
      <c r="L218" s="1943"/>
      <c r="M218" s="1943"/>
      <c r="N218" s="1943"/>
      <c r="O218" s="1943"/>
      <c r="P218" s="1943"/>
      <c r="Q218" s="1944"/>
      <c r="R218" s="440" t="s">
        <v>78</v>
      </c>
    </row>
    <row r="219" spans="1:19" ht="19.5" customHeight="1" x14ac:dyDescent="0.35">
      <c r="A219" s="1768">
        <v>38</v>
      </c>
      <c r="B219" s="1746" t="s">
        <v>176</v>
      </c>
      <c r="C219" s="1746"/>
      <c r="D219" s="1746"/>
      <c r="E219" s="1746"/>
      <c r="F219" s="595"/>
      <c r="G219" s="595"/>
      <c r="H219" s="595"/>
      <c r="I219" s="595"/>
      <c r="J219" s="595"/>
      <c r="K219" s="595"/>
      <c r="L219" s="595"/>
      <c r="M219" s="595"/>
      <c r="N219" s="595"/>
      <c r="O219" s="595"/>
      <c r="P219" s="595"/>
      <c r="Q219" s="596"/>
      <c r="R219" s="440" t="s">
        <v>78</v>
      </c>
      <c r="S219" s="441" t="s">
        <v>807</v>
      </c>
    </row>
    <row r="220" spans="1:19" ht="44.25" customHeight="1" x14ac:dyDescent="0.35">
      <c r="A220" s="1768"/>
      <c r="B220" s="1746"/>
      <c r="C220" s="1746"/>
      <c r="D220" s="1746"/>
      <c r="E220" s="1746"/>
      <c r="F220" s="597"/>
      <c r="G220" s="595"/>
      <c r="H220" s="595"/>
      <c r="I220" s="595"/>
      <c r="J220" s="595"/>
      <c r="K220" s="595"/>
      <c r="L220" s="595"/>
      <c r="M220" s="595"/>
      <c r="N220" s="595"/>
      <c r="O220" s="595"/>
      <c r="P220" s="595"/>
      <c r="Q220" s="596"/>
      <c r="R220" s="440" t="s">
        <v>78</v>
      </c>
    </row>
    <row r="221" spans="1:19" ht="50.25" customHeight="1" x14ac:dyDescent="0.35">
      <c r="A221" s="598">
        <v>39</v>
      </c>
      <c r="B221" s="1824" t="s">
        <v>846</v>
      </c>
      <c r="C221" s="1825"/>
      <c r="D221" s="1825"/>
      <c r="E221" s="1826"/>
      <c r="F221" s="597"/>
      <c r="G221" s="595"/>
      <c r="H221" s="595"/>
      <c r="I221" s="595"/>
      <c r="J221" s="595"/>
      <c r="K221" s="595"/>
      <c r="L221" s="595"/>
      <c r="M221" s="595"/>
      <c r="N221" s="595"/>
      <c r="O221" s="595"/>
      <c r="P221" s="595"/>
      <c r="Q221" s="596"/>
      <c r="R221" s="440" t="s">
        <v>78</v>
      </c>
      <c r="S221" s="441" t="s">
        <v>807</v>
      </c>
    </row>
    <row r="222" spans="1:19" ht="18" customHeight="1" x14ac:dyDescent="0.35">
      <c r="A222" s="1768">
        <v>40</v>
      </c>
      <c r="B222" s="1746" t="s">
        <v>295</v>
      </c>
      <c r="C222" s="1817" t="s">
        <v>14</v>
      </c>
      <c r="D222" s="1817"/>
      <c r="E222" s="1817"/>
      <c r="F222" s="1817"/>
      <c r="G222" s="1817"/>
      <c r="H222" s="1817"/>
      <c r="I222" s="1817"/>
      <c r="J222" s="1818" t="s">
        <v>107</v>
      </c>
      <c r="K222" s="1818"/>
      <c r="L222" s="1818"/>
      <c r="M222" s="1818"/>
      <c r="N222" s="1818"/>
      <c r="O222" s="1818"/>
      <c r="P222" s="1818"/>
      <c r="Q222" s="1819"/>
      <c r="R222" s="440">
        <v>3</v>
      </c>
      <c r="S222" s="441" t="s">
        <v>807</v>
      </c>
    </row>
    <row r="223" spans="1:19" ht="18" customHeight="1" x14ac:dyDescent="0.35">
      <c r="A223" s="1768"/>
      <c r="B223" s="1746"/>
      <c r="C223" s="745" t="s">
        <v>758</v>
      </c>
      <c r="D223" s="745" t="s">
        <v>33</v>
      </c>
      <c r="E223" s="745" t="s">
        <v>34</v>
      </c>
      <c r="F223" s="745" t="s">
        <v>35</v>
      </c>
      <c r="G223" s="745" t="s">
        <v>36</v>
      </c>
      <c r="H223" s="745" t="s">
        <v>37</v>
      </c>
      <c r="I223" s="745" t="s">
        <v>38</v>
      </c>
      <c r="J223" s="745" t="s">
        <v>292</v>
      </c>
      <c r="K223" s="745" t="s">
        <v>293</v>
      </c>
      <c r="L223" s="745" t="s">
        <v>5</v>
      </c>
      <c r="M223" s="745" t="s">
        <v>294</v>
      </c>
      <c r="N223" s="745" t="s">
        <v>8</v>
      </c>
      <c r="O223" s="745" t="s">
        <v>64</v>
      </c>
      <c r="P223" s="745" t="s">
        <v>9</v>
      </c>
      <c r="Q223" s="746" t="s">
        <v>10</v>
      </c>
      <c r="R223" s="440">
        <v>3</v>
      </c>
    </row>
    <row r="224" spans="1:19" x14ac:dyDescent="0.35">
      <c r="A224" s="1768"/>
      <c r="B224" s="1746"/>
      <c r="C224" s="740"/>
      <c r="D224" s="599"/>
      <c r="E224" s="599"/>
      <c r="F224" s="599"/>
      <c r="G224" s="599"/>
      <c r="H224" s="599"/>
      <c r="I224" s="599"/>
      <c r="J224" s="599"/>
      <c r="K224" s="599"/>
      <c r="L224" s="599"/>
      <c r="M224" s="599"/>
      <c r="N224" s="599"/>
      <c r="O224" s="599"/>
      <c r="P224" s="599"/>
      <c r="Q224" s="600"/>
      <c r="R224" s="440">
        <v>3</v>
      </c>
    </row>
    <row r="225" spans="1:19" ht="18" customHeight="1" x14ac:dyDescent="0.35">
      <c r="A225" s="1768"/>
      <c r="B225" s="1746"/>
      <c r="C225" s="1817" t="s">
        <v>108</v>
      </c>
      <c r="D225" s="1818"/>
      <c r="E225" s="1818"/>
      <c r="F225" s="1818"/>
      <c r="G225" s="1818"/>
      <c r="H225" s="1818"/>
      <c r="I225" s="1818"/>
      <c r="J225" s="1818"/>
      <c r="K225" s="1818"/>
      <c r="L225" s="1818"/>
      <c r="M225" s="1818"/>
      <c r="N225" s="1818"/>
      <c r="O225" s="1818"/>
      <c r="P225" s="1818"/>
      <c r="Q225" s="1819"/>
      <c r="R225" s="440">
        <v>3</v>
      </c>
    </row>
    <row r="226" spans="1:19" ht="18" customHeight="1" x14ac:dyDescent="0.35">
      <c r="A226" s="1768"/>
      <c r="B226" s="1746"/>
      <c r="C226" s="1820" t="s">
        <v>77</v>
      </c>
      <c r="D226" s="1820"/>
      <c r="E226" s="599"/>
      <c r="F226" s="601"/>
      <c r="G226" s="601"/>
      <c r="H226" s="601"/>
      <c r="I226" s="601"/>
      <c r="J226" s="601"/>
      <c r="K226" s="747" t="s">
        <v>83</v>
      </c>
      <c r="L226" s="599"/>
      <c r="M226" s="601"/>
      <c r="N226" s="601"/>
      <c r="O226" s="601"/>
      <c r="P226" s="601"/>
      <c r="Q226" s="602"/>
      <c r="R226" s="440">
        <v>3</v>
      </c>
    </row>
    <row r="227" spans="1:19" ht="18" customHeight="1" x14ac:dyDescent="0.35">
      <c r="A227" s="1768">
        <v>41</v>
      </c>
      <c r="B227" s="1746" t="s">
        <v>289</v>
      </c>
      <c r="C227" s="1818" t="s">
        <v>14</v>
      </c>
      <c r="D227" s="1818"/>
      <c r="E227" s="1818"/>
      <c r="F227" s="1818"/>
      <c r="G227" s="1818"/>
      <c r="H227" s="1818"/>
      <c r="I227" s="1818"/>
      <c r="J227" s="1817" t="s">
        <v>107</v>
      </c>
      <c r="K227" s="1817"/>
      <c r="L227" s="1817"/>
      <c r="M227" s="1817"/>
      <c r="N227" s="1817"/>
      <c r="O227" s="1817"/>
      <c r="P227" s="1817"/>
      <c r="Q227" s="1821"/>
      <c r="R227" s="440" t="s">
        <v>78</v>
      </c>
      <c r="S227" s="441" t="s">
        <v>807</v>
      </c>
    </row>
    <row r="228" spans="1:19" ht="18" customHeight="1" x14ac:dyDescent="0.35">
      <c r="A228" s="1768"/>
      <c r="B228" s="1746"/>
      <c r="C228" s="745" t="s">
        <v>758</v>
      </c>
      <c r="D228" s="745" t="s">
        <v>33</v>
      </c>
      <c r="E228" s="745" t="s">
        <v>34</v>
      </c>
      <c r="F228" s="745" t="s">
        <v>35</v>
      </c>
      <c r="G228" s="745" t="s">
        <v>36</v>
      </c>
      <c r="H228" s="745" t="s">
        <v>37</v>
      </c>
      <c r="I228" s="745" t="s">
        <v>38</v>
      </c>
      <c r="J228" s="745" t="s">
        <v>292</v>
      </c>
      <c r="K228" s="745" t="s">
        <v>293</v>
      </c>
      <c r="L228" s="745" t="s">
        <v>5</v>
      </c>
      <c r="M228" s="745" t="s">
        <v>294</v>
      </c>
      <c r="N228" s="745" t="s">
        <v>8</v>
      </c>
      <c r="O228" s="745" t="s">
        <v>64</v>
      </c>
      <c r="P228" s="745" t="s">
        <v>9</v>
      </c>
      <c r="Q228" s="746" t="s">
        <v>10</v>
      </c>
      <c r="R228" s="440" t="s">
        <v>78</v>
      </c>
    </row>
    <row r="229" spans="1:19" ht="18" customHeight="1" x14ac:dyDescent="0.35">
      <c r="A229" s="1768"/>
      <c r="B229" s="1746"/>
      <c r="C229" s="603"/>
      <c r="D229" s="599"/>
      <c r="E229" s="599"/>
      <c r="F229" s="599"/>
      <c r="G229" s="599"/>
      <c r="H229" s="599"/>
      <c r="I229" s="599"/>
      <c r="J229" s="599"/>
      <c r="K229" s="599"/>
      <c r="L229" s="599"/>
      <c r="M229" s="599"/>
      <c r="N229" s="599"/>
      <c r="O229" s="599"/>
      <c r="P229" s="599"/>
      <c r="Q229" s="600"/>
      <c r="R229" s="440" t="s">
        <v>78</v>
      </c>
    </row>
    <row r="230" spans="1:19" ht="18" customHeight="1" x14ac:dyDescent="0.35">
      <c r="A230" s="1768"/>
      <c r="B230" s="1746"/>
      <c r="C230" s="1822"/>
      <c r="D230" s="1822"/>
      <c r="E230" s="1822"/>
      <c r="F230" s="1822"/>
      <c r="G230" s="1822"/>
      <c r="H230" s="1822"/>
      <c r="I230" s="1822"/>
      <c r="J230" s="1822"/>
      <c r="K230" s="1822"/>
      <c r="L230" s="1822"/>
      <c r="M230" s="1822"/>
      <c r="N230" s="1822"/>
      <c r="O230" s="1822"/>
      <c r="P230" s="1822"/>
      <c r="Q230" s="1823"/>
      <c r="R230" s="440" t="s">
        <v>78</v>
      </c>
    </row>
    <row r="231" spans="1:19" ht="18" customHeight="1" x14ac:dyDescent="0.35">
      <c r="A231" s="1768"/>
      <c r="B231" s="1746"/>
      <c r="C231" s="1818" t="s">
        <v>77</v>
      </c>
      <c r="D231" s="1818"/>
      <c r="E231" s="599"/>
      <c r="F231" s="601"/>
      <c r="G231" s="601"/>
      <c r="H231" s="601"/>
      <c r="I231" s="601"/>
      <c r="J231" s="601"/>
      <c r="K231" s="745" t="s">
        <v>83</v>
      </c>
      <c r="L231" s="599"/>
      <c r="M231" s="601"/>
      <c r="N231" s="601"/>
      <c r="O231" s="601"/>
      <c r="P231" s="601"/>
      <c r="Q231" s="602"/>
      <c r="R231" s="440" t="s">
        <v>78</v>
      </c>
    </row>
    <row r="232" spans="1:19" ht="18" customHeight="1" x14ac:dyDescent="0.35">
      <c r="A232" s="1768">
        <v>42</v>
      </c>
      <c r="B232" s="1746" t="s">
        <v>290</v>
      </c>
      <c r="C232" s="1818" t="s">
        <v>14</v>
      </c>
      <c r="D232" s="1818"/>
      <c r="E232" s="1818"/>
      <c r="F232" s="1818"/>
      <c r="G232" s="1818"/>
      <c r="H232" s="1818"/>
      <c r="I232" s="1818"/>
      <c r="J232" s="1818" t="s">
        <v>107</v>
      </c>
      <c r="K232" s="1818"/>
      <c r="L232" s="1818"/>
      <c r="M232" s="1818"/>
      <c r="N232" s="1818"/>
      <c r="O232" s="1818"/>
      <c r="P232" s="1818"/>
      <c r="Q232" s="1819"/>
      <c r="R232" s="440" t="s">
        <v>78</v>
      </c>
      <c r="S232" s="441" t="s">
        <v>807</v>
      </c>
    </row>
    <row r="233" spans="1:19" ht="18" customHeight="1" x14ac:dyDescent="0.35">
      <c r="A233" s="1768"/>
      <c r="B233" s="1746"/>
      <c r="C233" s="745" t="s">
        <v>758</v>
      </c>
      <c r="D233" s="745" t="s">
        <v>33</v>
      </c>
      <c r="E233" s="745" t="s">
        <v>34</v>
      </c>
      <c r="F233" s="745" t="s">
        <v>35</v>
      </c>
      <c r="G233" s="745" t="s">
        <v>36</v>
      </c>
      <c r="H233" s="745" t="s">
        <v>37</v>
      </c>
      <c r="I233" s="745" t="s">
        <v>38</v>
      </c>
      <c r="J233" s="745" t="s">
        <v>292</v>
      </c>
      <c r="K233" s="745" t="s">
        <v>293</v>
      </c>
      <c r="L233" s="745" t="s">
        <v>5</v>
      </c>
      <c r="M233" s="745" t="s">
        <v>294</v>
      </c>
      <c r="N233" s="745" t="s">
        <v>8</v>
      </c>
      <c r="O233" s="745" t="s">
        <v>64</v>
      </c>
      <c r="P233" s="745" t="s">
        <v>9</v>
      </c>
      <c r="Q233" s="746" t="s">
        <v>10</v>
      </c>
      <c r="R233" s="440" t="s">
        <v>78</v>
      </c>
    </row>
    <row r="234" spans="1:19" ht="18" customHeight="1" x14ac:dyDescent="0.35">
      <c r="A234" s="1768"/>
      <c r="B234" s="1746"/>
      <c r="C234" s="603"/>
      <c r="D234" s="599"/>
      <c r="E234" s="599"/>
      <c r="F234" s="599"/>
      <c r="G234" s="599"/>
      <c r="H234" s="599"/>
      <c r="I234" s="599"/>
      <c r="J234" s="599"/>
      <c r="K234" s="599"/>
      <c r="L234" s="599"/>
      <c r="M234" s="599"/>
      <c r="N234" s="599"/>
      <c r="O234" s="599"/>
      <c r="P234" s="599"/>
      <c r="Q234" s="600"/>
      <c r="R234" s="440" t="s">
        <v>78</v>
      </c>
    </row>
    <row r="235" spans="1:19" ht="18" customHeight="1" x14ac:dyDescent="0.35">
      <c r="A235" s="1768"/>
      <c r="B235" s="1746"/>
      <c r="C235" s="1818" t="s">
        <v>108</v>
      </c>
      <c r="D235" s="1818"/>
      <c r="E235" s="1818"/>
      <c r="F235" s="1818"/>
      <c r="G235" s="1818"/>
      <c r="H235" s="1818"/>
      <c r="I235" s="1818"/>
      <c r="J235" s="1818"/>
      <c r="K235" s="1818"/>
      <c r="L235" s="1818"/>
      <c r="M235" s="1818"/>
      <c r="N235" s="1818"/>
      <c r="O235" s="1818"/>
      <c r="P235" s="1818"/>
      <c r="Q235" s="1819"/>
      <c r="R235" s="440" t="s">
        <v>78</v>
      </c>
    </row>
    <row r="236" spans="1:19" ht="18" customHeight="1" x14ac:dyDescent="0.35">
      <c r="A236" s="1768"/>
      <c r="B236" s="1746"/>
      <c r="C236" s="1818" t="s">
        <v>77</v>
      </c>
      <c r="D236" s="1818"/>
      <c r="E236" s="599"/>
      <c r="F236" s="601"/>
      <c r="G236" s="601"/>
      <c r="H236" s="601"/>
      <c r="I236" s="601"/>
      <c r="J236" s="601"/>
      <c r="K236" s="745" t="s">
        <v>83</v>
      </c>
      <c r="L236" s="599"/>
      <c r="M236" s="601"/>
      <c r="N236" s="601"/>
      <c r="O236" s="601"/>
      <c r="P236" s="601"/>
      <c r="Q236" s="602"/>
      <c r="R236" s="440" t="s">
        <v>78</v>
      </c>
    </row>
    <row r="237" spans="1:19" ht="18" customHeight="1" x14ac:dyDescent="0.35">
      <c r="A237" s="1768">
        <v>43</v>
      </c>
      <c r="B237" s="1746" t="s">
        <v>296</v>
      </c>
      <c r="C237" s="1818" t="s">
        <v>14</v>
      </c>
      <c r="D237" s="1818"/>
      <c r="E237" s="1818"/>
      <c r="F237" s="1818"/>
      <c r="G237" s="1818"/>
      <c r="H237" s="1818"/>
      <c r="I237" s="1818"/>
      <c r="J237" s="1818" t="s">
        <v>107</v>
      </c>
      <c r="K237" s="1818"/>
      <c r="L237" s="1818"/>
      <c r="M237" s="1818"/>
      <c r="N237" s="1818"/>
      <c r="O237" s="1818"/>
      <c r="P237" s="1818"/>
      <c r="Q237" s="1819"/>
      <c r="R237" s="440" t="s">
        <v>78</v>
      </c>
      <c r="S237" s="441" t="s">
        <v>807</v>
      </c>
    </row>
    <row r="238" spans="1:19" ht="18" customHeight="1" x14ac:dyDescent="0.35">
      <c r="A238" s="1768"/>
      <c r="B238" s="1746"/>
      <c r="C238" s="745" t="s">
        <v>758</v>
      </c>
      <c r="D238" s="745" t="s">
        <v>33</v>
      </c>
      <c r="E238" s="745" t="s">
        <v>34</v>
      </c>
      <c r="F238" s="745" t="s">
        <v>35</v>
      </c>
      <c r="G238" s="745" t="s">
        <v>36</v>
      </c>
      <c r="H238" s="745" t="s">
        <v>37</v>
      </c>
      <c r="I238" s="745" t="s">
        <v>38</v>
      </c>
      <c r="J238" s="745" t="s">
        <v>292</v>
      </c>
      <c r="K238" s="745" t="s">
        <v>293</v>
      </c>
      <c r="L238" s="745" t="s">
        <v>5</v>
      </c>
      <c r="M238" s="745" t="s">
        <v>294</v>
      </c>
      <c r="N238" s="745" t="s">
        <v>8</v>
      </c>
      <c r="O238" s="745" t="s">
        <v>64</v>
      </c>
      <c r="P238" s="745" t="s">
        <v>9</v>
      </c>
      <c r="Q238" s="746" t="s">
        <v>10</v>
      </c>
      <c r="R238" s="440" t="s">
        <v>78</v>
      </c>
    </row>
    <row r="239" spans="1:19" ht="18" customHeight="1" x14ac:dyDescent="0.35">
      <c r="A239" s="1768"/>
      <c r="B239" s="1746"/>
      <c r="C239" s="603"/>
      <c r="D239" s="599"/>
      <c r="E239" s="599"/>
      <c r="F239" s="599"/>
      <c r="G239" s="599"/>
      <c r="H239" s="599"/>
      <c r="I239" s="599"/>
      <c r="J239" s="599"/>
      <c r="K239" s="599"/>
      <c r="L239" s="599"/>
      <c r="M239" s="599"/>
      <c r="N239" s="599"/>
      <c r="O239" s="599"/>
      <c r="P239" s="599"/>
      <c r="Q239" s="600"/>
      <c r="R239" s="440" t="s">
        <v>78</v>
      </c>
      <c r="S239" s="441" t="s">
        <v>369</v>
      </c>
    </row>
    <row r="240" spans="1:19" ht="18" customHeight="1" x14ac:dyDescent="0.35">
      <c r="A240" s="1768"/>
      <c r="B240" s="1746"/>
      <c r="C240" s="1818" t="s">
        <v>108</v>
      </c>
      <c r="D240" s="1818"/>
      <c r="E240" s="1818"/>
      <c r="F240" s="1818"/>
      <c r="G240" s="1818"/>
      <c r="H240" s="1818"/>
      <c r="I240" s="1818"/>
      <c r="J240" s="1818"/>
      <c r="K240" s="1818"/>
      <c r="L240" s="1818"/>
      <c r="M240" s="1818"/>
      <c r="N240" s="1818"/>
      <c r="O240" s="1818"/>
      <c r="P240" s="1818"/>
      <c r="Q240" s="1819"/>
      <c r="R240" s="440" t="s">
        <v>78</v>
      </c>
    </row>
    <row r="241" spans="1:19" ht="18" customHeight="1" x14ac:dyDescent="0.35">
      <c r="A241" s="1768"/>
      <c r="B241" s="1746"/>
      <c r="C241" s="1818" t="s">
        <v>77</v>
      </c>
      <c r="D241" s="1818"/>
      <c r="E241" s="599"/>
      <c r="F241" s="601"/>
      <c r="G241" s="601"/>
      <c r="H241" s="601"/>
      <c r="I241" s="601"/>
      <c r="J241" s="601"/>
      <c r="K241" s="745" t="s">
        <v>83</v>
      </c>
      <c r="L241" s="599"/>
      <c r="M241" s="601"/>
      <c r="N241" s="601"/>
      <c r="O241" s="601"/>
      <c r="P241" s="601"/>
      <c r="Q241" s="602"/>
      <c r="R241" s="440" t="s">
        <v>78</v>
      </c>
    </row>
    <row r="242" spans="1:19" ht="15" customHeight="1" x14ac:dyDescent="0.35">
      <c r="A242" s="1829"/>
      <c r="B242" s="1830"/>
      <c r="C242" s="1830"/>
      <c r="D242" s="1830"/>
      <c r="E242" s="1830"/>
      <c r="F242" s="495"/>
      <c r="G242" s="604"/>
      <c r="H242" s="605"/>
      <c r="I242" s="605"/>
      <c r="J242" s="605"/>
      <c r="K242" s="605"/>
      <c r="L242" s="605"/>
      <c r="M242" s="605"/>
      <c r="N242" s="605"/>
      <c r="O242" s="605"/>
      <c r="P242" s="605"/>
      <c r="Q242" s="606"/>
      <c r="R242" s="440" t="s">
        <v>78</v>
      </c>
      <c r="S242" s="441" t="s">
        <v>807</v>
      </c>
    </row>
    <row r="243" spans="1:19" ht="15" customHeight="1" x14ac:dyDescent="0.35">
      <c r="A243" s="1768">
        <v>44</v>
      </c>
      <c r="B243" s="1746" t="s">
        <v>104</v>
      </c>
      <c r="C243" s="1828" t="s">
        <v>370</v>
      </c>
      <c r="D243" s="1812"/>
      <c r="E243" s="1812"/>
      <c r="F243" s="607"/>
      <c r="G243" s="608"/>
      <c r="H243" s="605"/>
      <c r="I243" s="605"/>
      <c r="J243" s="605"/>
      <c r="K243" s="605"/>
      <c r="L243" s="605"/>
      <c r="M243" s="605"/>
      <c r="N243" s="605"/>
      <c r="O243" s="605"/>
      <c r="P243" s="605"/>
      <c r="Q243" s="606"/>
      <c r="R243" s="440">
        <v>2</v>
      </c>
    </row>
    <row r="244" spans="1:19" ht="17.25" customHeight="1" x14ac:dyDescent="0.35">
      <c r="A244" s="1768"/>
      <c r="B244" s="1746"/>
      <c r="C244" s="1811" t="s">
        <v>105</v>
      </c>
      <c r="D244" s="1812"/>
      <c r="E244" s="1812"/>
      <c r="F244" s="607"/>
      <c r="G244" s="608"/>
      <c r="H244" s="605"/>
      <c r="I244" s="605"/>
      <c r="J244" s="605"/>
      <c r="K244" s="605"/>
      <c r="L244" s="605"/>
      <c r="M244" s="605"/>
      <c r="N244" s="605"/>
      <c r="O244" s="605"/>
      <c r="P244" s="605"/>
      <c r="Q244" s="606"/>
      <c r="R244" s="440">
        <v>2</v>
      </c>
    </row>
    <row r="245" spans="1:19" ht="15" customHeight="1" x14ac:dyDescent="0.35">
      <c r="A245" s="1768"/>
      <c r="B245" s="1746"/>
      <c r="C245" s="1811" t="s">
        <v>106</v>
      </c>
      <c r="D245" s="1812"/>
      <c r="E245" s="1812"/>
      <c r="F245" s="607"/>
      <c r="G245" s="608"/>
      <c r="H245" s="605"/>
      <c r="I245" s="605"/>
      <c r="J245" s="605"/>
      <c r="K245" s="605"/>
      <c r="L245" s="605"/>
      <c r="M245" s="605"/>
      <c r="N245" s="605"/>
      <c r="O245" s="605"/>
      <c r="P245" s="605"/>
      <c r="Q245" s="606"/>
      <c r="R245" s="440">
        <v>2</v>
      </c>
    </row>
    <row r="246" spans="1:19" ht="16.5" customHeight="1" x14ac:dyDescent="0.35">
      <c r="A246" s="499">
        <v>45</v>
      </c>
      <c r="B246" s="1746" t="s">
        <v>177</v>
      </c>
      <c r="C246" s="1765"/>
      <c r="D246" s="1765"/>
      <c r="E246" s="1765"/>
      <c r="F246" s="607"/>
      <c r="G246" s="608"/>
      <c r="H246" s="605"/>
      <c r="I246" s="605"/>
      <c r="J246" s="605"/>
      <c r="K246" s="605"/>
      <c r="L246" s="605"/>
      <c r="M246" s="605"/>
      <c r="N246" s="605"/>
      <c r="O246" s="605"/>
      <c r="P246" s="605"/>
      <c r="Q246" s="606"/>
      <c r="R246" s="440">
        <v>2</v>
      </c>
      <c r="S246" s="441" t="s">
        <v>807</v>
      </c>
    </row>
    <row r="247" spans="1:19" ht="15" customHeight="1" x14ac:dyDescent="0.35">
      <c r="A247" s="499">
        <v>46</v>
      </c>
      <c r="B247" s="1746" t="s">
        <v>178</v>
      </c>
      <c r="C247" s="1765"/>
      <c r="D247" s="1765"/>
      <c r="E247" s="1765"/>
      <c r="F247" s="607"/>
      <c r="G247" s="608"/>
      <c r="H247" s="605"/>
      <c r="I247" s="605"/>
      <c r="J247" s="605"/>
      <c r="K247" s="605"/>
      <c r="L247" s="605"/>
      <c r="M247" s="605"/>
      <c r="N247" s="605"/>
      <c r="O247" s="605"/>
      <c r="P247" s="605"/>
      <c r="Q247" s="606"/>
      <c r="R247" s="440">
        <v>2</v>
      </c>
      <c r="S247" s="441" t="s">
        <v>807</v>
      </c>
    </row>
    <row r="248" spans="1:19" ht="16.5" customHeight="1" x14ac:dyDescent="0.35">
      <c r="A248" s="499">
        <v>47</v>
      </c>
      <c r="B248" s="1746" t="s">
        <v>179</v>
      </c>
      <c r="C248" s="1746"/>
      <c r="D248" s="1746"/>
      <c r="E248" s="1746"/>
      <c r="F248" s="607"/>
      <c r="G248" s="608"/>
      <c r="H248" s="605"/>
      <c r="I248" s="605"/>
      <c r="J248" s="605"/>
      <c r="K248" s="605"/>
      <c r="L248" s="605"/>
      <c r="M248" s="605"/>
      <c r="N248" s="605"/>
      <c r="O248" s="605"/>
      <c r="P248" s="605"/>
      <c r="Q248" s="606"/>
      <c r="R248" s="440">
        <v>2</v>
      </c>
      <c r="S248" s="441" t="s">
        <v>807</v>
      </c>
    </row>
    <row r="249" spans="1:19" ht="21" customHeight="1" x14ac:dyDescent="0.35">
      <c r="A249" s="499">
        <v>48</v>
      </c>
      <c r="B249" s="1746" t="s">
        <v>180</v>
      </c>
      <c r="C249" s="1746"/>
      <c r="D249" s="1746"/>
      <c r="E249" s="1746"/>
      <c r="F249" s="607"/>
      <c r="G249" s="608"/>
      <c r="H249" s="605"/>
      <c r="I249" s="605"/>
      <c r="J249" s="605"/>
      <c r="K249" s="605"/>
      <c r="L249" s="605"/>
      <c r="M249" s="605"/>
      <c r="N249" s="605"/>
      <c r="O249" s="605"/>
      <c r="P249" s="605"/>
      <c r="Q249" s="606"/>
      <c r="R249" s="440">
        <v>2</v>
      </c>
      <c r="S249" s="441" t="s">
        <v>807</v>
      </c>
    </row>
    <row r="250" spans="1:19" ht="15" customHeight="1" x14ac:dyDescent="0.35">
      <c r="A250" s="499">
        <v>49</v>
      </c>
      <c r="B250" s="1746" t="s">
        <v>291</v>
      </c>
      <c r="C250" s="1765"/>
      <c r="D250" s="1765"/>
      <c r="E250" s="1765"/>
      <c r="F250" s="607"/>
      <c r="G250" s="608"/>
      <c r="H250" s="605"/>
      <c r="I250" s="605"/>
      <c r="J250" s="605"/>
      <c r="K250" s="605"/>
      <c r="L250" s="605"/>
      <c r="M250" s="605"/>
      <c r="N250" s="605"/>
      <c r="O250" s="605"/>
      <c r="P250" s="605"/>
      <c r="Q250" s="606"/>
      <c r="R250" s="440">
        <v>2</v>
      </c>
      <c r="S250" s="441" t="s">
        <v>807</v>
      </c>
    </row>
    <row r="251" spans="1:19" ht="15.75" customHeight="1" x14ac:dyDescent="0.35">
      <c r="A251" s="499">
        <v>50</v>
      </c>
      <c r="B251" s="1746" t="s">
        <v>181</v>
      </c>
      <c r="C251" s="1765"/>
      <c r="D251" s="1765"/>
      <c r="E251" s="1765"/>
      <c r="F251" s="607"/>
      <c r="G251" s="608"/>
      <c r="H251" s="605"/>
      <c r="I251" s="605"/>
      <c r="J251" s="605"/>
      <c r="K251" s="605"/>
      <c r="L251" s="605"/>
      <c r="M251" s="605"/>
      <c r="N251" s="605"/>
      <c r="O251" s="605"/>
      <c r="P251" s="605"/>
      <c r="Q251" s="606"/>
      <c r="R251" s="440">
        <v>2</v>
      </c>
      <c r="S251" s="441" t="s">
        <v>807</v>
      </c>
    </row>
    <row r="252" spans="1:19" ht="15" customHeight="1" x14ac:dyDescent="0.35">
      <c r="A252" s="499">
        <v>51</v>
      </c>
      <c r="B252" s="1746" t="s">
        <v>182</v>
      </c>
      <c r="C252" s="1765"/>
      <c r="D252" s="1765"/>
      <c r="E252" s="1765"/>
      <c r="F252" s="607"/>
      <c r="G252" s="608"/>
      <c r="H252" s="605"/>
      <c r="I252" s="605"/>
      <c r="J252" s="605"/>
      <c r="K252" s="605"/>
      <c r="L252" s="605"/>
      <c r="M252" s="605"/>
      <c r="N252" s="605"/>
      <c r="O252" s="605"/>
      <c r="P252" s="605"/>
      <c r="Q252" s="606"/>
      <c r="R252" s="440">
        <v>2</v>
      </c>
      <c r="S252" s="441" t="s">
        <v>807</v>
      </c>
    </row>
    <row r="253" spans="1:19" ht="15" customHeight="1" x14ac:dyDescent="0.35">
      <c r="A253" s="499">
        <v>52</v>
      </c>
      <c r="B253" s="1746" t="s">
        <v>183</v>
      </c>
      <c r="C253" s="1765"/>
      <c r="D253" s="1765"/>
      <c r="E253" s="1765"/>
      <c r="F253" s="607"/>
      <c r="G253" s="608"/>
      <c r="H253" s="605"/>
      <c r="I253" s="605"/>
      <c r="J253" s="605"/>
      <c r="K253" s="605"/>
      <c r="L253" s="605"/>
      <c r="M253" s="605"/>
      <c r="N253" s="605"/>
      <c r="O253" s="605"/>
      <c r="P253" s="605"/>
      <c r="Q253" s="606"/>
      <c r="R253" s="440">
        <v>2</v>
      </c>
      <c r="S253" s="441" t="s">
        <v>807</v>
      </c>
    </row>
    <row r="254" spans="1:19" ht="15" customHeight="1" x14ac:dyDescent="0.35">
      <c r="A254" s="499">
        <v>53</v>
      </c>
      <c r="B254" s="1746" t="s">
        <v>184</v>
      </c>
      <c r="C254" s="1746"/>
      <c r="D254" s="1746"/>
      <c r="E254" s="1746"/>
      <c r="F254" s="607"/>
      <c r="G254" s="608"/>
      <c r="H254" s="605"/>
      <c r="I254" s="605"/>
      <c r="J254" s="605"/>
      <c r="K254" s="605"/>
      <c r="L254" s="605"/>
      <c r="M254" s="605"/>
      <c r="N254" s="605"/>
      <c r="O254" s="605"/>
      <c r="P254" s="605"/>
      <c r="Q254" s="606"/>
      <c r="R254" s="440">
        <v>2</v>
      </c>
      <c r="S254" s="441" t="s">
        <v>807</v>
      </c>
    </row>
    <row r="255" spans="1:19" ht="17.25" customHeight="1" x14ac:dyDescent="0.35">
      <c r="A255" s="499">
        <v>54</v>
      </c>
      <c r="B255" s="1746" t="s">
        <v>444</v>
      </c>
      <c r="C255" s="1765"/>
      <c r="D255" s="1765"/>
      <c r="E255" s="1765"/>
      <c r="F255" s="607"/>
      <c r="G255" s="608"/>
      <c r="H255" s="605"/>
      <c r="I255" s="605"/>
      <c r="J255" s="605"/>
      <c r="K255" s="605"/>
      <c r="L255" s="605"/>
      <c r="M255" s="605"/>
      <c r="N255" s="605"/>
      <c r="O255" s="605"/>
      <c r="P255" s="605"/>
      <c r="Q255" s="606"/>
      <c r="R255" s="440">
        <v>2</v>
      </c>
      <c r="S255" s="441" t="s">
        <v>807</v>
      </c>
    </row>
    <row r="256" spans="1:19" ht="15" customHeight="1" x14ac:dyDescent="0.35">
      <c r="A256" s="1768">
        <v>55</v>
      </c>
      <c r="B256" s="1751" t="s">
        <v>186</v>
      </c>
      <c r="C256" s="1813" t="s">
        <v>155</v>
      </c>
      <c r="D256" s="1814"/>
      <c r="E256" s="1814"/>
      <c r="F256" s="607"/>
      <c r="G256" s="608"/>
      <c r="H256" s="605"/>
      <c r="I256" s="605"/>
      <c r="J256" s="605"/>
      <c r="K256" s="605"/>
      <c r="L256" s="605"/>
      <c r="M256" s="605"/>
      <c r="N256" s="605"/>
      <c r="O256" s="605"/>
      <c r="P256" s="605"/>
      <c r="Q256" s="606"/>
      <c r="R256" s="440">
        <v>2</v>
      </c>
      <c r="S256" s="441" t="s">
        <v>807</v>
      </c>
    </row>
    <row r="257" spans="1:19" x14ac:dyDescent="0.35">
      <c r="A257" s="1768"/>
      <c r="B257" s="1751"/>
      <c r="C257" s="1952" t="s">
        <v>156</v>
      </c>
      <c r="D257" s="1814"/>
      <c r="E257" s="1814"/>
      <c r="F257" s="607"/>
      <c r="G257" s="608"/>
      <c r="H257" s="605"/>
      <c r="I257" s="605"/>
      <c r="J257" s="605"/>
      <c r="K257" s="605"/>
      <c r="L257" s="605"/>
      <c r="M257" s="605"/>
      <c r="N257" s="605"/>
      <c r="O257" s="605"/>
      <c r="P257" s="605"/>
      <c r="Q257" s="606"/>
      <c r="R257" s="440">
        <v>2</v>
      </c>
    </row>
    <row r="258" spans="1:19" ht="15.75" customHeight="1" x14ac:dyDescent="0.35">
      <c r="A258" s="1768"/>
      <c r="B258" s="506"/>
      <c r="C258" s="1813" t="s">
        <v>157</v>
      </c>
      <c r="D258" s="1814"/>
      <c r="E258" s="1814"/>
      <c r="F258" s="607"/>
      <c r="G258" s="608"/>
      <c r="H258" s="605"/>
      <c r="I258" s="605"/>
      <c r="J258" s="605"/>
      <c r="K258" s="605"/>
      <c r="L258" s="605"/>
      <c r="M258" s="605"/>
      <c r="N258" s="605"/>
      <c r="O258" s="605"/>
      <c r="P258" s="605"/>
      <c r="Q258" s="606"/>
      <c r="R258" s="440">
        <v>2</v>
      </c>
    </row>
    <row r="259" spans="1:19" ht="14.5" customHeight="1" x14ac:dyDescent="0.35">
      <c r="A259" s="1768"/>
      <c r="B259" s="506"/>
      <c r="C259" s="1813" t="s">
        <v>158</v>
      </c>
      <c r="D259" s="1814"/>
      <c r="E259" s="1814"/>
      <c r="F259" s="607"/>
      <c r="G259" s="608"/>
      <c r="H259" s="605"/>
      <c r="I259" s="605"/>
      <c r="J259" s="605"/>
      <c r="K259" s="605"/>
      <c r="L259" s="605"/>
      <c r="M259" s="605"/>
      <c r="N259" s="605"/>
      <c r="O259" s="605"/>
      <c r="P259" s="605"/>
      <c r="Q259" s="606"/>
      <c r="R259" s="440">
        <v>2</v>
      </c>
    </row>
    <row r="260" spans="1:19" ht="15" customHeight="1" x14ac:dyDescent="0.35">
      <c r="A260" s="1768"/>
      <c r="B260" s="506"/>
      <c r="C260" s="1813" t="s">
        <v>159</v>
      </c>
      <c r="D260" s="1814"/>
      <c r="E260" s="1814"/>
      <c r="F260" s="607"/>
      <c r="G260" s="608"/>
      <c r="H260" s="605"/>
      <c r="I260" s="605"/>
      <c r="J260" s="605"/>
      <c r="K260" s="605"/>
      <c r="L260" s="605"/>
      <c r="M260" s="605"/>
      <c r="N260" s="605"/>
      <c r="O260" s="605"/>
      <c r="P260" s="605"/>
      <c r="Q260" s="606"/>
      <c r="R260" s="440">
        <v>2</v>
      </c>
    </row>
    <row r="261" spans="1:19" ht="33.75" customHeight="1" x14ac:dyDescent="0.35">
      <c r="A261" s="499">
        <v>56</v>
      </c>
      <c r="B261" s="1746" t="s">
        <v>110</v>
      </c>
      <c r="C261" s="1765"/>
      <c r="D261" s="1765"/>
      <c r="E261" s="1765"/>
      <c r="F261" s="607"/>
      <c r="G261" s="608"/>
      <c r="H261" s="605"/>
      <c r="I261" s="605"/>
      <c r="J261" s="605"/>
      <c r="K261" s="605"/>
      <c r="L261" s="605"/>
      <c r="M261" s="605"/>
      <c r="N261" s="605"/>
      <c r="O261" s="605"/>
      <c r="P261" s="605"/>
      <c r="Q261" s="606"/>
      <c r="R261" s="440" t="s">
        <v>78</v>
      </c>
      <c r="S261" s="441" t="s">
        <v>807</v>
      </c>
    </row>
    <row r="262" spans="1:19" ht="30" customHeight="1" x14ac:dyDescent="0.35">
      <c r="A262" s="499">
        <v>57</v>
      </c>
      <c r="B262" s="1746" t="s">
        <v>111</v>
      </c>
      <c r="C262" s="1765"/>
      <c r="D262" s="1765"/>
      <c r="E262" s="1765"/>
      <c r="F262" s="607"/>
      <c r="G262" s="608"/>
      <c r="H262" s="605"/>
      <c r="I262" s="605"/>
      <c r="J262" s="605"/>
      <c r="K262" s="605"/>
      <c r="L262" s="605"/>
      <c r="M262" s="605"/>
      <c r="N262" s="605"/>
      <c r="O262" s="605"/>
      <c r="P262" s="605"/>
      <c r="Q262" s="606"/>
      <c r="R262" s="440" t="s">
        <v>78</v>
      </c>
      <c r="S262" s="441" t="s">
        <v>807</v>
      </c>
    </row>
    <row r="263" spans="1:19" ht="30.75" customHeight="1" x14ac:dyDescent="0.35">
      <c r="A263" s="1768">
        <v>58</v>
      </c>
      <c r="B263" s="1746" t="s">
        <v>112</v>
      </c>
      <c r="C263" s="1779"/>
      <c r="D263" s="1779"/>
      <c r="E263" s="1779"/>
      <c r="F263" s="610"/>
      <c r="G263" s="608"/>
      <c r="H263" s="605"/>
      <c r="I263" s="605"/>
      <c r="J263" s="605"/>
      <c r="K263" s="605"/>
      <c r="L263" s="605"/>
      <c r="M263" s="605"/>
      <c r="N263" s="605"/>
      <c r="O263" s="605"/>
      <c r="P263" s="605"/>
      <c r="Q263" s="606"/>
      <c r="R263" s="440" t="s">
        <v>78</v>
      </c>
      <c r="S263" s="441" t="s">
        <v>807</v>
      </c>
    </row>
    <row r="264" spans="1:19" x14ac:dyDescent="0.35">
      <c r="A264" s="1768"/>
      <c r="B264" s="1810" t="s">
        <v>113</v>
      </c>
      <c r="C264" s="1806"/>
      <c r="D264" s="1806"/>
      <c r="E264" s="1806"/>
      <c r="F264" s="607"/>
      <c r="G264" s="608"/>
      <c r="H264" s="605"/>
      <c r="I264" s="605"/>
      <c r="J264" s="605"/>
      <c r="K264" s="605"/>
      <c r="L264" s="605"/>
      <c r="M264" s="605"/>
      <c r="N264" s="605"/>
      <c r="O264" s="605"/>
      <c r="P264" s="605"/>
      <c r="Q264" s="606"/>
      <c r="R264" s="440" t="s">
        <v>78</v>
      </c>
    </row>
    <row r="265" spans="1:19" x14ac:dyDescent="0.35">
      <c r="A265" s="1768"/>
      <c r="B265" s="1805" t="s">
        <v>49</v>
      </c>
      <c r="C265" s="1806"/>
      <c r="D265" s="1806"/>
      <c r="E265" s="1806"/>
      <c r="F265" s="607"/>
      <c r="G265" s="608"/>
      <c r="H265" s="605"/>
      <c r="I265" s="605"/>
      <c r="J265" s="605"/>
      <c r="K265" s="605"/>
      <c r="L265" s="605"/>
      <c r="M265" s="605"/>
      <c r="N265" s="605"/>
      <c r="O265" s="605"/>
      <c r="P265" s="605"/>
      <c r="Q265" s="606"/>
      <c r="R265" s="440" t="s">
        <v>78</v>
      </c>
    </row>
    <row r="266" spans="1:19" x14ac:dyDescent="0.35">
      <c r="A266" s="1768"/>
      <c r="B266" s="1805" t="s">
        <v>48</v>
      </c>
      <c r="C266" s="1806"/>
      <c r="D266" s="1806"/>
      <c r="E266" s="1806"/>
      <c r="F266" s="607"/>
      <c r="G266" s="608"/>
      <c r="H266" s="605"/>
      <c r="I266" s="605"/>
      <c r="J266" s="605"/>
      <c r="K266" s="605"/>
      <c r="L266" s="605"/>
      <c r="M266" s="605"/>
      <c r="N266" s="605"/>
      <c r="O266" s="605"/>
      <c r="P266" s="605"/>
      <c r="Q266" s="606"/>
      <c r="R266" s="440" t="s">
        <v>78</v>
      </c>
    </row>
    <row r="267" spans="1:19" x14ac:dyDescent="0.35">
      <c r="A267" s="1768"/>
      <c r="B267" s="1805" t="s">
        <v>187</v>
      </c>
      <c r="C267" s="1805"/>
      <c r="D267" s="1805"/>
      <c r="E267" s="1805"/>
      <c r="F267" s="607"/>
      <c r="G267" s="608"/>
      <c r="H267" s="605"/>
      <c r="I267" s="605"/>
      <c r="J267" s="605"/>
      <c r="K267" s="605"/>
      <c r="L267" s="605"/>
      <c r="M267" s="605"/>
      <c r="N267" s="605"/>
      <c r="O267" s="605"/>
      <c r="P267" s="605"/>
      <c r="Q267" s="606"/>
      <c r="R267" s="440" t="s">
        <v>78</v>
      </c>
    </row>
    <row r="268" spans="1:19" ht="15" customHeight="1" x14ac:dyDescent="0.35">
      <c r="A268" s="1768">
        <v>59</v>
      </c>
      <c r="B268" s="1807" t="s">
        <v>114</v>
      </c>
      <c r="C268" s="1805" t="s">
        <v>52</v>
      </c>
      <c r="D268" s="1806"/>
      <c r="E268" s="1806"/>
      <c r="F268" s="611"/>
      <c r="G268" s="604"/>
      <c r="H268" s="605"/>
      <c r="I268" s="605"/>
      <c r="J268" s="605"/>
      <c r="K268" s="605"/>
      <c r="L268" s="605"/>
      <c r="M268" s="605"/>
      <c r="N268" s="605"/>
      <c r="O268" s="605"/>
      <c r="P268" s="605"/>
      <c r="Q268" s="606"/>
      <c r="R268" s="440" t="s">
        <v>78</v>
      </c>
      <c r="S268" s="1526" t="s">
        <v>449</v>
      </c>
    </row>
    <row r="269" spans="1:19" x14ac:dyDescent="0.35">
      <c r="A269" s="1768"/>
      <c r="B269" s="1808"/>
      <c r="C269" s="1805" t="s">
        <v>53</v>
      </c>
      <c r="D269" s="1806"/>
      <c r="E269" s="1806"/>
      <c r="F269" s="611"/>
      <c r="G269" s="604"/>
      <c r="H269" s="605"/>
      <c r="I269" s="605"/>
      <c r="J269" s="605"/>
      <c r="K269" s="605"/>
      <c r="L269" s="605"/>
      <c r="M269" s="605"/>
      <c r="N269" s="605"/>
      <c r="O269" s="605"/>
      <c r="P269" s="605"/>
      <c r="Q269" s="606"/>
      <c r="R269" s="440" t="s">
        <v>78</v>
      </c>
      <c r="S269" s="1526"/>
    </row>
    <row r="270" spans="1:19" x14ac:dyDescent="0.35">
      <c r="A270" s="1768"/>
      <c r="B270" s="1808"/>
      <c r="C270" s="1805" t="s">
        <v>54</v>
      </c>
      <c r="D270" s="1806"/>
      <c r="E270" s="1806"/>
      <c r="F270" s="611"/>
      <c r="G270" s="604"/>
      <c r="H270" s="605"/>
      <c r="I270" s="605"/>
      <c r="J270" s="605"/>
      <c r="K270" s="605"/>
      <c r="L270" s="605"/>
      <c r="M270" s="605"/>
      <c r="N270" s="605"/>
      <c r="O270" s="605"/>
      <c r="P270" s="605"/>
      <c r="Q270" s="606"/>
      <c r="R270" s="440" t="s">
        <v>78</v>
      </c>
      <c r="S270" s="1526"/>
    </row>
    <row r="271" spans="1:19" ht="33" customHeight="1" x14ac:dyDescent="0.35">
      <c r="A271" s="1768"/>
      <c r="B271" s="1809"/>
      <c r="C271" s="1805" t="s">
        <v>68</v>
      </c>
      <c r="D271" s="1806"/>
      <c r="E271" s="1806"/>
      <c r="F271" s="612"/>
      <c r="G271" s="1827" t="s">
        <v>847</v>
      </c>
      <c r="H271" s="1827"/>
      <c r="I271" s="1827"/>
      <c r="J271" s="1616"/>
      <c r="K271" s="1616"/>
      <c r="L271" s="1616"/>
      <c r="M271" s="1616"/>
      <c r="N271" s="1616"/>
      <c r="O271" s="1616"/>
      <c r="P271" s="1616"/>
      <c r="Q271" s="1617"/>
      <c r="R271" s="440" t="s">
        <v>78</v>
      </c>
      <c r="S271" s="1526"/>
    </row>
    <row r="272" spans="1:19" ht="22.5" customHeight="1" x14ac:dyDescent="0.35">
      <c r="A272" s="499">
        <v>60</v>
      </c>
      <c r="B272" s="1751" t="s">
        <v>115</v>
      </c>
      <c r="C272" s="1835"/>
      <c r="D272" s="1835"/>
      <c r="E272" s="1835"/>
      <c r="F272" s="612"/>
      <c r="G272" s="613"/>
      <c r="H272" s="605"/>
      <c r="I272" s="605"/>
      <c r="J272" s="605"/>
      <c r="K272" s="605"/>
      <c r="L272" s="605"/>
      <c r="M272" s="605"/>
      <c r="N272" s="605"/>
      <c r="O272" s="605"/>
      <c r="P272" s="605"/>
      <c r="Q272" s="606"/>
      <c r="R272" s="440" t="s">
        <v>78</v>
      </c>
      <c r="S272" s="441" t="s">
        <v>807</v>
      </c>
    </row>
    <row r="273" spans="1:19" ht="38.25" customHeight="1" x14ac:dyDescent="0.35">
      <c r="A273" s="499">
        <v>61</v>
      </c>
      <c r="B273" s="1836" t="s">
        <v>154</v>
      </c>
      <c r="C273" s="1837"/>
      <c r="D273" s="1837"/>
      <c r="E273" s="1837"/>
      <c r="F273" s="599"/>
      <c r="G273" s="608"/>
      <c r="H273" s="605"/>
      <c r="I273" s="605"/>
      <c r="J273" s="605"/>
      <c r="K273" s="605"/>
      <c r="L273" s="605"/>
      <c r="M273" s="605"/>
      <c r="N273" s="605"/>
      <c r="O273" s="605"/>
      <c r="P273" s="605"/>
      <c r="Q273" s="606"/>
      <c r="R273" s="440">
        <v>2</v>
      </c>
      <c r="S273" s="441" t="s">
        <v>807</v>
      </c>
    </row>
    <row r="274" spans="1:19" ht="14.5" customHeight="1" x14ac:dyDescent="0.35">
      <c r="A274" s="1768">
        <v>62</v>
      </c>
      <c r="B274" s="1831" t="s">
        <v>745</v>
      </c>
      <c r="C274" s="1832" t="s">
        <v>452</v>
      </c>
      <c r="D274" s="1780" t="s">
        <v>189</v>
      </c>
      <c r="E274" s="1780"/>
      <c r="F274" s="1780"/>
      <c r="G274" s="1780"/>
      <c r="H274" s="1818" t="s">
        <v>191</v>
      </c>
      <c r="I274" s="1818"/>
      <c r="J274" s="1818"/>
      <c r="K274" s="1818"/>
      <c r="L274" s="1818"/>
      <c r="M274" s="1780" t="s">
        <v>192</v>
      </c>
      <c r="N274" s="1780"/>
      <c r="O274" s="1780"/>
      <c r="P274" s="1780"/>
      <c r="Q274" s="1834"/>
      <c r="R274" s="440">
        <v>2</v>
      </c>
      <c r="S274" s="441" t="s">
        <v>415</v>
      </c>
    </row>
    <row r="275" spans="1:19" ht="16" x14ac:dyDescent="0.4">
      <c r="A275" s="1768"/>
      <c r="B275" s="1831"/>
      <c r="C275" s="1832"/>
      <c r="D275" s="1833" t="s">
        <v>193</v>
      </c>
      <c r="E275" s="1833"/>
      <c r="F275" s="1833"/>
      <c r="G275" s="1833"/>
      <c r="H275" s="1838" t="s">
        <v>194</v>
      </c>
      <c r="I275" s="1838"/>
      <c r="J275" s="1838"/>
      <c r="K275" s="1838"/>
      <c r="L275" s="1838"/>
      <c r="M275" s="1833" t="s">
        <v>195</v>
      </c>
      <c r="N275" s="1833"/>
      <c r="O275" s="1833"/>
      <c r="P275" s="1833"/>
      <c r="Q275" s="1839"/>
      <c r="R275" s="440">
        <v>2</v>
      </c>
    </row>
    <row r="276" spans="1:19" ht="35.25" customHeight="1" x14ac:dyDescent="0.35">
      <c r="A276" s="1768"/>
      <c r="B276" s="1831"/>
      <c r="C276" s="614">
        <v>2020</v>
      </c>
      <c r="D276" s="1753"/>
      <c r="E276" s="1753"/>
      <c r="F276" s="1753"/>
      <c r="G276" s="1753"/>
      <c r="H276" s="1840"/>
      <c r="I276" s="1840"/>
      <c r="J276" s="1840"/>
      <c r="K276" s="1840"/>
      <c r="L276" s="1840"/>
      <c r="M276" s="1753"/>
      <c r="N276" s="1753"/>
      <c r="O276" s="1753"/>
      <c r="P276" s="1753"/>
      <c r="Q276" s="1841"/>
      <c r="R276" s="440">
        <v>2</v>
      </c>
    </row>
    <row r="277" spans="1:19" ht="30" customHeight="1" x14ac:dyDescent="0.35">
      <c r="A277" s="499">
        <v>63</v>
      </c>
      <c r="B277" s="1888" t="s">
        <v>858</v>
      </c>
      <c r="C277" s="1889"/>
      <c r="D277" s="1889"/>
      <c r="E277" s="1890"/>
      <c r="F277" s="1754" t="s">
        <v>392</v>
      </c>
      <c r="G277" s="1754"/>
      <c r="H277" s="1752"/>
      <c r="I277" s="1753"/>
      <c r="J277" s="1781" t="s">
        <v>393</v>
      </c>
      <c r="K277" s="1781"/>
      <c r="L277" s="1781"/>
      <c r="M277" s="1752"/>
      <c r="N277" s="1753"/>
      <c r="O277" s="1754" t="s">
        <v>394</v>
      </c>
      <c r="P277" s="1754"/>
      <c r="Q277" s="615"/>
      <c r="R277" s="440" t="s">
        <v>406</v>
      </c>
      <c r="S277" s="441" t="s">
        <v>415</v>
      </c>
    </row>
    <row r="278" spans="1:19" ht="15" customHeight="1" x14ac:dyDescent="0.35">
      <c r="A278" s="1768">
        <v>64</v>
      </c>
      <c r="B278" s="1755" t="s">
        <v>197</v>
      </c>
      <c r="C278" s="1955" t="s">
        <v>198</v>
      </c>
      <c r="D278" s="1955"/>
      <c r="E278" s="616"/>
      <c r="F278" s="616"/>
      <c r="G278" s="1956" t="s">
        <v>199</v>
      </c>
      <c r="H278" s="1956"/>
      <c r="I278" s="1956"/>
      <c r="J278" s="617"/>
      <c r="K278" s="617"/>
      <c r="L278" s="1844"/>
      <c r="M278" s="1844"/>
      <c r="N278" s="1844"/>
      <c r="O278" s="1844"/>
      <c r="P278" s="1844"/>
      <c r="Q278" s="1845"/>
      <c r="R278" s="440" t="s">
        <v>78</v>
      </c>
      <c r="S278" s="441" t="s">
        <v>807</v>
      </c>
    </row>
    <row r="279" spans="1:19" x14ac:dyDescent="0.35">
      <c r="A279" s="1768"/>
      <c r="B279" s="1755"/>
      <c r="C279" s="618" t="s">
        <v>201</v>
      </c>
      <c r="D279" s="618" t="s">
        <v>202</v>
      </c>
      <c r="E279" s="616"/>
      <c r="F279" s="616"/>
      <c r="G279" s="1954" t="s">
        <v>201</v>
      </c>
      <c r="H279" s="1954"/>
      <c r="I279" s="618" t="s">
        <v>202</v>
      </c>
      <c r="J279" s="619"/>
      <c r="K279" s="619"/>
      <c r="L279" s="1844"/>
      <c r="M279" s="1844"/>
      <c r="N279" s="1844"/>
      <c r="O279" s="1844"/>
      <c r="P279" s="1844"/>
      <c r="Q279" s="1845"/>
      <c r="R279" s="440" t="s">
        <v>78</v>
      </c>
    </row>
    <row r="280" spans="1:19" x14ac:dyDescent="0.35">
      <c r="A280" s="1768"/>
      <c r="B280" s="620" t="s">
        <v>200</v>
      </c>
      <c r="C280" s="621"/>
      <c r="D280" s="622"/>
      <c r="E280" s="623"/>
      <c r="F280" s="623"/>
      <c r="G280" s="1593"/>
      <c r="H280" s="1593"/>
      <c r="I280" s="624"/>
      <c r="J280" s="625"/>
      <c r="K280" s="625"/>
      <c r="L280" s="1844"/>
      <c r="M280" s="1844"/>
      <c r="N280" s="1844"/>
      <c r="O280" s="1844"/>
      <c r="P280" s="1844"/>
      <c r="Q280" s="1845"/>
      <c r="R280" s="440" t="s">
        <v>78</v>
      </c>
    </row>
    <row r="281" spans="1:19" x14ac:dyDescent="0.35">
      <c r="A281" s="1768"/>
      <c r="B281" s="620" t="s">
        <v>203</v>
      </c>
      <c r="C281" s="621"/>
      <c r="D281" s="622"/>
      <c r="E281" s="623"/>
      <c r="F281" s="623"/>
      <c r="G281" s="1593"/>
      <c r="H281" s="1593"/>
      <c r="I281" s="624"/>
      <c r="J281" s="625"/>
      <c r="K281" s="625"/>
      <c r="L281" s="1844"/>
      <c r="M281" s="1844"/>
      <c r="N281" s="1844"/>
      <c r="O281" s="1844"/>
      <c r="P281" s="1844"/>
      <c r="Q281" s="1845"/>
      <c r="R281" s="440" t="s">
        <v>78</v>
      </c>
    </row>
    <row r="282" spans="1:19" x14ac:dyDescent="0.35">
      <c r="A282" s="1768"/>
      <c r="B282" s="620" t="s">
        <v>204</v>
      </c>
      <c r="C282" s="621"/>
      <c r="D282" s="622"/>
      <c r="E282" s="623"/>
      <c r="F282" s="623"/>
      <c r="G282" s="1593"/>
      <c r="H282" s="1593"/>
      <c r="I282" s="624"/>
      <c r="J282" s="625"/>
      <c r="K282" s="625"/>
      <c r="L282" s="1844"/>
      <c r="M282" s="1844"/>
      <c r="N282" s="1844"/>
      <c r="O282" s="1844"/>
      <c r="P282" s="1844"/>
      <c r="Q282" s="1845"/>
      <c r="R282" s="440" t="s">
        <v>78</v>
      </c>
    </row>
    <row r="283" spans="1:19" ht="15" customHeight="1" x14ac:dyDescent="0.35">
      <c r="A283" s="1768">
        <v>65</v>
      </c>
      <c r="B283" s="1796" t="s">
        <v>458</v>
      </c>
      <c r="C283" s="1935"/>
      <c r="D283" s="1779"/>
      <c r="E283" s="1780" t="s">
        <v>14</v>
      </c>
      <c r="F283" s="1780"/>
      <c r="G283" s="1780"/>
      <c r="H283" s="1780"/>
      <c r="I283" s="1780"/>
      <c r="J283" s="1780"/>
      <c r="K283" s="1780"/>
      <c r="L283" s="1780" t="s">
        <v>107</v>
      </c>
      <c r="M283" s="1780"/>
      <c r="N283" s="1780"/>
      <c r="O283" s="1780"/>
      <c r="P283" s="1780" t="s">
        <v>108</v>
      </c>
      <c r="Q283" s="1834"/>
      <c r="R283" s="440">
        <v>1</v>
      </c>
      <c r="S283" s="441" t="s">
        <v>807</v>
      </c>
    </row>
    <row r="284" spans="1:19" ht="15.5" x14ac:dyDescent="0.35">
      <c r="A284" s="1768"/>
      <c r="B284" s="1797"/>
      <c r="C284" s="1941"/>
      <c r="D284" s="1779"/>
      <c r="E284" s="745" t="s">
        <v>149</v>
      </c>
      <c r="F284" s="745" t="s">
        <v>87</v>
      </c>
      <c r="G284" s="745" t="s">
        <v>88</v>
      </c>
      <c r="H284" s="745" t="s">
        <v>89</v>
      </c>
      <c r="I284" s="745" t="s">
        <v>90</v>
      </c>
      <c r="J284" s="745" t="s">
        <v>91</v>
      </c>
      <c r="K284" s="745" t="s">
        <v>92</v>
      </c>
      <c r="L284" s="745" t="s">
        <v>93</v>
      </c>
      <c r="M284" s="745" t="s">
        <v>94</v>
      </c>
      <c r="N284" s="745" t="s">
        <v>95</v>
      </c>
      <c r="O284" s="745" t="s">
        <v>96</v>
      </c>
      <c r="P284" s="745" t="s">
        <v>101</v>
      </c>
      <c r="Q284" s="746" t="s">
        <v>102</v>
      </c>
      <c r="R284" s="440">
        <v>1</v>
      </c>
    </row>
    <row r="285" spans="1:19" ht="15.5" x14ac:dyDescent="0.35">
      <c r="A285" s="1768"/>
      <c r="B285" s="1797"/>
      <c r="C285" s="1941"/>
      <c r="D285" s="609" t="s">
        <v>24</v>
      </c>
      <c r="E285" s="626"/>
      <c r="F285" s="626"/>
      <c r="G285" s="626"/>
      <c r="H285" s="626"/>
      <c r="I285" s="626"/>
      <c r="J285" s="626"/>
      <c r="K285" s="626"/>
      <c r="L285" s="626"/>
      <c r="M285" s="626"/>
      <c r="N285" s="626"/>
      <c r="O285" s="626"/>
      <c r="P285" s="626"/>
      <c r="Q285" s="627"/>
      <c r="R285" s="440">
        <v>1</v>
      </c>
    </row>
    <row r="286" spans="1:19" ht="15.5" x14ac:dyDescent="0.35">
      <c r="A286" s="1768"/>
      <c r="B286" s="1797"/>
      <c r="C286" s="1941"/>
      <c r="D286" s="609" t="s">
        <v>12</v>
      </c>
      <c r="E286" s="626"/>
      <c r="F286" s="626"/>
      <c r="G286" s="626"/>
      <c r="H286" s="626"/>
      <c r="I286" s="626"/>
      <c r="J286" s="626"/>
      <c r="K286" s="626"/>
      <c r="L286" s="626"/>
      <c r="M286" s="626"/>
      <c r="N286" s="626"/>
      <c r="O286" s="626"/>
      <c r="P286" s="626"/>
      <c r="Q286" s="627"/>
      <c r="R286" s="440">
        <v>1</v>
      </c>
    </row>
    <row r="287" spans="1:19" ht="15.5" x14ac:dyDescent="0.35">
      <c r="A287" s="1768"/>
      <c r="B287" s="1798"/>
      <c r="C287" s="1937"/>
      <c r="D287" s="628" t="s">
        <v>63</v>
      </c>
      <c r="E287" s="742">
        <f t="shared" ref="E287:Q287" si="41">SUM(E285:E286)</f>
        <v>0</v>
      </c>
      <c r="F287" s="742">
        <f t="shared" si="41"/>
        <v>0</v>
      </c>
      <c r="G287" s="742">
        <f t="shared" si="41"/>
        <v>0</v>
      </c>
      <c r="H287" s="742">
        <f t="shared" si="41"/>
        <v>0</v>
      </c>
      <c r="I287" s="742">
        <f t="shared" si="41"/>
        <v>0</v>
      </c>
      <c r="J287" s="742">
        <f t="shared" si="41"/>
        <v>0</v>
      </c>
      <c r="K287" s="742">
        <f t="shared" si="41"/>
        <v>0</v>
      </c>
      <c r="L287" s="742">
        <f t="shared" si="41"/>
        <v>0</v>
      </c>
      <c r="M287" s="742">
        <f t="shared" si="41"/>
        <v>0</v>
      </c>
      <c r="N287" s="742">
        <f t="shared" si="41"/>
        <v>0</v>
      </c>
      <c r="O287" s="742">
        <f t="shared" si="41"/>
        <v>0</v>
      </c>
      <c r="P287" s="742">
        <f t="shared" si="41"/>
        <v>0</v>
      </c>
      <c r="Q287" s="574">
        <f t="shared" si="41"/>
        <v>0</v>
      </c>
      <c r="R287" s="440">
        <v>1</v>
      </c>
    </row>
    <row r="288" spans="1:19" ht="31.5" customHeight="1" x14ac:dyDescent="0.35">
      <c r="A288" s="499">
        <v>66</v>
      </c>
      <c r="B288" s="1755" t="s">
        <v>71</v>
      </c>
      <c r="C288" s="1799"/>
      <c r="D288" s="1799"/>
      <c r="E288" s="1799"/>
      <c r="F288" s="1953" t="s">
        <v>436</v>
      </c>
      <c r="G288" s="1953"/>
      <c r="H288" s="1953"/>
      <c r="I288" s="1953"/>
      <c r="J288" s="629"/>
      <c r="K288" s="1781" t="s">
        <v>837</v>
      </c>
      <c r="L288" s="1781"/>
      <c r="M288" s="1781"/>
      <c r="N288" s="1781"/>
      <c r="O288" s="1781"/>
      <c r="P288" s="1781"/>
      <c r="Q288" s="630"/>
      <c r="R288" s="440" t="s">
        <v>78</v>
      </c>
      <c r="S288" s="441" t="s">
        <v>807</v>
      </c>
    </row>
    <row r="289" spans="1:20" ht="29" x14ac:dyDescent="0.35">
      <c r="A289" s="499">
        <v>67</v>
      </c>
      <c r="B289" s="1755" t="s">
        <v>206</v>
      </c>
      <c r="C289" s="1799"/>
      <c r="D289" s="1799"/>
      <c r="E289" s="1799"/>
      <c r="F289" s="1818" t="s">
        <v>390</v>
      </c>
      <c r="G289" s="1818"/>
      <c r="H289" s="1576"/>
      <c r="I289" s="1576"/>
      <c r="J289" s="1576"/>
      <c r="K289" s="1781" t="s">
        <v>391</v>
      </c>
      <c r="L289" s="1781"/>
      <c r="M289" s="1781"/>
      <c r="N289" s="1781"/>
      <c r="O289" s="1577"/>
      <c r="P289" s="1577"/>
      <c r="Q289" s="1578"/>
      <c r="R289" s="440">
        <v>2</v>
      </c>
      <c r="S289" s="451" t="s">
        <v>808</v>
      </c>
    </row>
    <row r="290" spans="1:20" ht="15" customHeight="1" x14ac:dyDescent="0.35">
      <c r="A290" s="1768">
        <v>68</v>
      </c>
      <c r="B290" s="1746" t="s">
        <v>739</v>
      </c>
      <c r="C290" s="1746"/>
      <c r="D290" s="1746"/>
      <c r="E290" s="1746"/>
      <c r="F290" s="1948" t="s">
        <v>208</v>
      </c>
      <c r="G290" s="1949"/>
      <c r="H290" s="1949"/>
      <c r="I290" s="1950"/>
      <c r="J290" s="1948" t="s">
        <v>209</v>
      </c>
      <c r="K290" s="1949"/>
      <c r="L290" s="1949"/>
      <c r="M290" s="1950"/>
      <c r="N290" s="1948" t="s">
        <v>210</v>
      </c>
      <c r="O290" s="1949"/>
      <c r="P290" s="1949"/>
      <c r="Q290" s="1951"/>
      <c r="R290" s="440" t="s">
        <v>78</v>
      </c>
      <c r="S290" s="1526" t="s">
        <v>413</v>
      </c>
    </row>
    <row r="291" spans="1:20" ht="15.5" x14ac:dyDescent="0.35">
      <c r="A291" s="1768"/>
      <c r="B291" s="1746"/>
      <c r="C291" s="1746"/>
      <c r="D291" s="1746"/>
      <c r="E291" s="1746"/>
      <c r="F291" s="631"/>
      <c r="G291" s="632"/>
      <c r="H291" s="632"/>
      <c r="I291" s="632"/>
      <c r="J291" s="631"/>
      <c r="K291" s="632"/>
      <c r="L291" s="632"/>
      <c r="M291" s="632"/>
      <c r="N291" s="631"/>
      <c r="O291" s="633"/>
      <c r="P291" s="633"/>
      <c r="Q291" s="634"/>
      <c r="R291" s="440" t="s">
        <v>78</v>
      </c>
      <c r="S291" s="1526"/>
      <c r="T291" s="460"/>
    </row>
    <row r="292" spans="1:20" ht="23.25" customHeight="1" x14ac:dyDescent="0.35">
      <c r="A292" s="1768">
        <v>69</v>
      </c>
      <c r="B292" s="1746" t="s">
        <v>211</v>
      </c>
      <c r="C292" s="1746"/>
      <c r="D292" s="1746"/>
      <c r="E292" s="1746"/>
      <c r="F292" s="1962" t="s">
        <v>212</v>
      </c>
      <c r="G292" s="1963"/>
      <c r="H292" s="635"/>
      <c r="I292" s="635"/>
      <c r="J292" s="1948" t="s">
        <v>848</v>
      </c>
      <c r="K292" s="1950"/>
      <c r="L292" s="590"/>
      <c r="M292" s="590"/>
      <c r="N292" s="1962" t="s">
        <v>213</v>
      </c>
      <c r="O292" s="1963"/>
      <c r="P292" s="636"/>
      <c r="Q292" s="637"/>
      <c r="R292" s="440" t="s">
        <v>78</v>
      </c>
      <c r="S292" s="441" t="s">
        <v>807</v>
      </c>
    </row>
    <row r="293" spans="1:20" ht="27" customHeight="1" x14ac:dyDescent="0.35">
      <c r="A293" s="1768"/>
      <c r="B293" s="1766"/>
      <c r="C293" s="1746"/>
      <c r="D293" s="1746"/>
      <c r="E293" s="1746"/>
      <c r="F293" s="638"/>
      <c r="G293" s="639"/>
      <c r="H293" s="639"/>
      <c r="I293" s="639"/>
      <c r="J293" s="640"/>
      <c r="K293" s="641"/>
      <c r="L293" s="641"/>
      <c r="M293" s="641"/>
      <c r="N293" s="642"/>
      <c r="O293" s="643"/>
      <c r="P293" s="643"/>
      <c r="Q293" s="644"/>
      <c r="R293" s="440" t="s">
        <v>78</v>
      </c>
      <c r="S293" s="441" t="s">
        <v>738</v>
      </c>
      <c r="T293" s="460"/>
    </row>
    <row r="294" spans="1:20" ht="28" x14ac:dyDescent="0.35">
      <c r="A294" s="1768">
        <v>70</v>
      </c>
      <c r="B294" s="1746" t="s">
        <v>214</v>
      </c>
      <c r="C294" s="1746"/>
      <c r="D294" s="1746"/>
      <c r="E294" s="1746"/>
      <c r="F294" s="645" t="s">
        <v>215</v>
      </c>
      <c r="G294" s="567" t="s">
        <v>216</v>
      </c>
      <c r="H294" s="744" t="s">
        <v>217</v>
      </c>
      <c r="I294" s="550" t="s">
        <v>217</v>
      </c>
      <c r="J294" s="576" t="s">
        <v>218</v>
      </c>
      <c r="K294" s="690" t="s">
        <v>219</v>
      </c>
      <c r="L294" s="646"/>
      <c r="M294" s="647"/>
      <c r="N294" s="647"/>
      <c r="O294" s="648"/>
      <c r="P294" s="648"/>
      <c r="Q294" s="649"/>
      <c r="R294" s="440" t="s">
        <v>78</v>
      </c>
      <c r="S294" s="441" t="s">
        <v>807</v>
      </c>
    </row>
    <row r="295" spans="1:20" x14ac:dyDescent="0.35">
      <c r="A295" s="1768"/>
      <c r="B295" s="1761" t="s">
        <v>220</v>
      </c>
      <c r="C295" s="1761"/>
      <c r="D295" s="1761"/>
      <c r="E295" s="1761"/>
      <c r="F295" s="650"/>
      <c r="G295" s="599"/>
      <c r="H295" s="607"/>
      <c r="I295" s="607"/>
      <c r="J295" s="607"/>
      <c r="K295" s="607"/>
      <c r="L295" s="610"/>
      <c r="M295" s="610"/>
      <c r="N295" s="610"/>
      <c r="O295" s="610"/>
      <c r="P295" s="610"/>
      <c r="Q295" s="651"/>
      <c r="R295" s="440" t="s">
        <v>78</v>
      </c>
      <c r="S295" s="461"/>
      <c r="T295" s="460"/>
    </row>
    <row r="296" spans="1:20" x14ac:dyDescent="0.35">
      <c r="A296" s="1768"/>
      <c r="B296" s="1761" t="s">
        <v>221</v>
      </c>
      <c r="C296" s="1761"/>
      <c r="D296" s="1761"/>
      <c r="E296" s="1761"/>
      <c r="F296" s="650"/>
      <c r="G296" s="599"/>
      <c r="H296" s="607"/>
      <c r="I296" s="607"/>
      <c r="J296" s="607"/>
      <c r="K296" s="607"/>
      <c r="L296" s="610"/>
      <c r="M296" s="610"/>
      <c r="N296" s="610"/>
      <c r="O296" s="610"/>
      <c r="P296" s="610"/>
      <c r="Q296" s="651"/>
      <c r="R296" s="440" t="s">
        <v>78</v>
      </c>
      <c r="S296" s="461"/>
      <c r="T296" s="460"/>
    </row>
    <row r="297" spans="1:20" x14ac:dyDescent="0.35">
      <c r="A297" s="1768"/>
      <c r="B297" s="1761" t="s">
        <v>119</v>
      </c>
      <c r="C297" s="1761"/>
      <c r="D297" s="1761"/>
      <c r="E297" s="1761"/>
      <c r="F297" s="650"/>
      <c r="G297" s="599"/>
      <c r="H297" s="607"/>
      <c r="I297" s="607"/>
      <c r="J297" s="607"/>
      <c r="K297" s="607"/>
      <c r="L297" s="610"/>
      <c r="M297" s="610"/>
      <c r="N297" s="610"/>
      <c r="O297" s="610"/>
      <c r="P297" s="610"/>
      <c r="Q297" s="651"/>
      <c r="R297" s="440" t="s">
        <v>78</v>
      </c>
      <c r="S297" s="461"/>
      <c r="T297" s="460"/>
    </row>
    <row r="298" spans="1:20" ht="25.15" customHeight="1" x14ac:dyDescent="0.35">
      <c r="A298" s="1768">
        <v>71</v>
      </c>
      <c r="B298" s="1883" t="s">
        <v>397</v>
      </c>
      <c r="C298" s="1883"/>
      <c r="D298" s="1883"/>
      <c r="E298" s="1883"/>
      <c r="F298" s="1756" t="s">
        <v>163</v>
      </c>
      <c r="G298" s="1757"/>
      <c r="H298" s="1885" t="s">
        <v>60</v>
      </c>
      <c r="I298" s="1885"/>
      <c r="J298" s="1885"/>
      <c r="K298" s="1885"/>
      <c r="L298" s="1885"/>
      <c r="M298" s="1885"/>
      <c r="N298" s="604"/>
      <c r="O298" s="604"/>
      <c r="P298" s="604"/>
      <c r="Q298" s="593"/>
      <c r="R298" s="440" t="s">
        <v>78</v>
      </c>
    </row>
    <row r="299" spans="1:20" ht="15.75" customHeight="1" x14ac:dyDescent="0.35">
      <c r="A299" s="1768"/>
      <c r="B299" s="1883"/>
      <c r="C299" s="1883"/>
      <c r="D299" s="1883"/>
      <c r="E299" s="1883"/>
      <c r="F299" s="1758" t="s">
        <v>161</v>
      </c>
      <c r="G299" s="1745" t="s">
        <v>386</v>
      </c>
      <c r="H299" s="1745" t="s">
        <v>409</v>
      </c>
      <c r="I299" s="1745"/>
      <c r="J299" s="1745" t="s">
        <v>410</v>
      </c>
      <c r="K299" s="1745"/>
      <c r="L299" s="1745" t="s">
        <v>836</v>
      </c>
      <c r="M299" s="1745"/>
      <c r="N299" s="604"/>
      <c r="O299" s="652"/>
      <c r="P299" s="604"/>
      <c r="Q299" s="593"/>
      <c r="R299" s="440" t="s">
        <v>78</v>
      </c>
    </row>
    <row r="300" spans="1:20" x14ac:dyDescent="0.35">
      <c r="A300" s="1768"/>
      <c r="B300" s="1883"/>
      <c r="C300" s="1883"/>
      <c r="D300" s="1883"/>
      <c r="E300" s="1883"/>
      <c r="F300" s="1758"/>
      <c r="G300" s="1745"/>
      <c r="H300" s="653" t="s">
        <v>137</v>
      </c>
      <c r="I300" s="653" t="s">
        <v>138</v>
      </c>
      <c r="J300" s="653" t="s">
        <v>137</v>
      </c>
      <c r="K300" s="653" t="s">
        <v>138</v>
      </c>
      <c r="L300" s="653" t="s">
        <v>137</v>
      </c>
      <c r="M300" s="653" t="s">
        <v>138</v>
      </c>
      <c r="N300" s="654"/>
      <c r="O300" s="655"/>
      <c r="P300" s="655"/>
      <c r="Q300" s="656"/>
      <c r="R300" s="440" t="s">
        <v>78</v>
      </c>
    </row>
    <row r="301" spans="1:20" x14ac:dyDescent="0.35">
      <c r="A301" s="1768"/>
      <c r="B301" s="1759" t="s">
        <v>162</v>
      </c>
      <c r="C301" s="1760"/>
      <c r="D301" s="1760"/>
      <c r="E301" s="1760"/>
      <c r="F301" s="749"/>
      <c r="G301" s="749"/>
      <c r="H301" s="691"/>
      <c r="I301" s="692"/>
      <c r="J301" s="691"/>
      <c r="K301" s="693"/>
      <c r="L301" s="657" t="e">
        <f t="shared" ref="L301:M306" si="42">J301/H301</f>
        <v>#DIV/0!</v>
      </c>
      <c r="M301" s="657" t="e">
        <f t="shared" si="42"/>
        <v>#DIV/0!</v>
      </c>
      <c r="N301" s="658"/>
      <c r="O301" s="659"/>
      <c r="P301" s="660"/>
      <c r="Q301" s="496"/>
      <c r="R301" s="440" t="s">
        <v>78</v>
      </c>
      <c r="S301" s="441" t="s">
        <v>807</v>
      </c>
    </row>
    <row r="302" spans="1:20" x14ac:dyDescent="0.35">
      <c r="A302" s="1768"/>
      <c r="B302" s="1778" t="s">
        <v>80</v>
      </c>
      <c r="C302" s="1760"/>
      <c r="D302" s="1760"/>
      <c r="E302" s="1760"/>
      <c r="F302" s="749"/>
      <c r="G302" s="749"/>
      <c r="H302" s="691"/>
      <c r="I302" s="692"/>
      <c r="J302" s="691"/>
      <c r="K302" s="693"/>
      <c r="L302" s="657" t="e">
        <f t="shared" si="42"/>
        <v>#DIV/0!</v>
      </c>
      <c r="M302" s="657" t="e">
        <f t="shared" si="42"/>
        <v>#DIV/0!</v>
      </c>
      <c r="N302" s="658"/>
      <c r="O302" s="659"/>
      <c r="P302" s="660"/>
      <c r="Q302" s="496"/>
      <c r="R302" s="440" t="s">
        <v>78</v>
      </c>
    </row>
    <row r="303" spans="1:20" x14ac:dyDescent="0.35">
      <c r="A303" s="1768"/>
      <c r="B303" s="1778" t="s">
        <v>81</v>
      </c>
      <c r="C303" s="1760"/>
      <c r="D303" s="1760"/>
      <c r="E303" s="1760"/>
      <c r="F303" s="749"/>
      <c r="G303" s="749"/>
      <c r="H303" s="691"/>
      <c r="I303" s="692"/>
      <c r="J303" s="691"/>
      <c r="K303" s="693"/>
      <c r="L303" s="657" t="e">
        <f t="shared" si="42"/>
        <v>#DIV/0!</v>
      </c>
      <c r="M303" s="657" t="e">
        <f t="shared" si="42"/>
        <v>#DIV/0!</v>
      </c>
      <c r="N303" s="658"/>
      <c r="O303" s="659"/>
      <c r="P303" s="660"/>
      <c r="Q303" s="496"/>
      <c r="R303" s="440" t="s">
        <v>78</v>
      </c>
    </row>
    <row r="304" spans="1:20" ht="15.5" x14ac:dyDescent="0.35">
      <c r="A304" s="1768"/>
      <c r="B304" s="1922" t="s">
        <v>86</v>
      </c>
      <c r="C304" s="1923"/>
      <c r="D304" s="1923"/>
      <c r="E304" s="1923"/>
      <c r="F304" s="743">
        <f t="shared" ref="F304:K304" si="43">SUM(F301:F303)</f>
        <v>0</v>
      </c>
      <c r="G304" s="743">
        <f t="shared" si="43"/>
        <v>0</v>
      </c>
      <c r="H304" s="694">
        <f t="shared" si="43"/>
        <v>0</v>
      </c>
      <c r="I304" s="694">
        <f t="shared" si="43"/>
        <v>0</v>
      </c>
      <c r="J304" s="694">
        <f t="shared" si="43"/>
        <v>0</v>
      </c>
      <c r="K304" s="694">
        <f t="shared" si="43"/>
        <v>0</v>
      </c>
      <c r="L304" s="661" t="e">
        <f t="shared" si="42"/>
        <v>#DIV/0!</v>
      </c>
      <c r="M304" s="661" t="e">
        <f t="shared" si="42"/>
        <v>#DIV/0!</v>
      </c>
      <c r="N304" s="658"/>
      <c r="O304" s="659"/>
      <c r="P304" s="660"/>
      <c r="Q304" s="496"/>
      <c r="R304" s="440" t="s">
        <v>78</v>
      </c>
    </row>
    <row r="305" spans="1:19" ht="24.75" customHeight="1" x14ac:dyDescent="0.35">
      <c r="A305" s="499">
        <v>72</v>
      </c>
      <c r="B305" s="1755" t="s">
        <v>74</v>
      </c>
      <c r="C305" s="1799"/>
      <c r="D305" s="1799"/>
      <c r="E305" s="1799"/>
      <c r="F305" s="662"/>
      <c r="G305" s="662"/>
      <c r="H305" s="695"/>
      <c r="I305" s="695"/>
      <c r="J305" s="695"/>
      <c r="K305" s="695"/>
      <c r="L305" s="663" t="e">
        <f t="shared" si="42"/>
        <v>#DIV/0!</v>
      </c>
      <c r="M305" s="663" t="e">
        <f t="shared" si="42"/>
        <v>#DIV/0!</v>
      </c>
      <c r="N305" s="664"/>
      <c r="O305" s="1744"/>
      <c r="P305" s="1744"/>
      <c r="Q305" s="496"/>
      <c r="R305" s="440">
        <v>2</v>
      </c>
      <c r="S305" s="1553" t="s">
        <v>809</v>
      </c>
    </row>
    <row r="306" spans="1:19" ht="25.5" customHeight="1" x14ac:dyDescent="0.35">
      <c r="A306" s="499">
        <v>73</v>
      </c>
      <c r="B306" s="1755" t="s">
        <v>70</v>
      </c>
      <c r="C306" s="1799"/>
      <c r="D306" s="1799"/>
      <c r="E306" s="1799"/>
      <c r="F306" s="662"/>
      <c r="G306" s="662"/>
      <c r="H306" s="695"/>
      <c r="I306" s="695"/>
      <c r="J306" s="695"/>
      <c r="K306" s="695"/>
      <c r="L306" s="663" t="e">
        <f t="shared" si="42"/>
        <v>#DIV/0!</v>
      </c>
      <c r="M306" s="663" t="e">
        <f t="shared" si="42"/>
        <v>#DIV/0!</v>
      </c>
      <c r="N306" s="664"/>
      <c r="O306" s="1744"/>
      <c r="P306" s="1744"/>
      <c r="Q306" s="496"/>
      <c r="R306" s="440" t="s">
        <v>78</v>
      </c>
      <c r="S306" s="1553"/>
    </row>
    <row r="307" spans="1:19" ht="21" customHeight="1" x14ac:dyDescent="0.35">
      <c r="A307" s="1768">
        <v>74</v>
      </c>
      <c r="B307" s="1755" t="s">
        <v>75</v>
      </c>
      <c r="C307" s="1799"/>
      <c r="D307" s="1799"/>
      <c r="E307" s="1799"/>
      <c r="F307" s="543"/>
      <c r="G307" s="543"/>
      <c r="H307" s="696"/>
      <c r="I307" s="696"/>
      <c r="J307" s="696"/>
      <c r="K307" s="696"/>
      <c r="L307" s="665"/>
      <c r="M307" s="665"/>
      <c r="N307" s="664"/>
      <c r="O307" s="1848"/>
      <c r="P307" s="1849"/>
      <c r="Q307" s="496"/>
      <c r="R307" s="440" t="s">
        <v>78</v>
      </c>
      <c r="S307" s="1553"/>
    </row>
    <row r="308" spans="1:19" ht="15.5" x14ac:dyDescent="0.35">
      <c r="A308" s="1768"/>
      <c r="B308" s="1850" t="s">
        <v>385</v>
      </c>
      <c r="C308" s="1814"/>
      <c r="D308" s="1814"/>
      <c r="E308" s="1814"/>
      <c r="F308" s="662"/>
      <c r="G308" s="662"/>
      <c r="H308" s="695"/>
      <c r="I308" s="695"/>
      <c r="J308" s="695"/>
      <c r="K308" s="695"/>
      <c r="L308" s="663" t="e">
        <f t="shared" ref="L308:M310" si="44">J308/H308</f>
        <v>#DIV/0!</v>
      </c>
      <c r="M308" s="663" t="e">
        <f t="shared" si="44"/>
        <v>#DIV/0!</v>
      </c>
      <c r="N308" s="664"/>
      <c r="O308" s="1744"/>
      <c r="P308" s="1744"/>
      <c r="Q308" s="496"/>
      <c r="R308" s="440" t="s">
        <v>78</v>
      </c>
      <c r="S308" s="1553"/>
    </row>
    <row r="309" spans="1:19" ht="15.5" x14ac:dyDescent="0.35">
      <c r="A309" s="1768"/>
      <c r="B309" s="1850" t="s">
        <v>146</v>
      </c>
      <c r="C309" s="1814"/>
      <c r="D309" s="1814"/>
      <c r="E309" s="1814"/>
      <c r="F309" s="662"/>
      <c r="G309" s="662"/>
      <c r="H309" s="695"/>
      <c r="I309" s="695"/>
      <c r="J309" s="695"/>
      <c r="K309" s="695"/>
      <c r="L309" s="663" t="e">
        <f t="shared" si="44"/>
        <v>#DIV/0!</v>
      </c>
      <c r="M309" s="663" t="e">
        <f t="shared" si="44"/>
        <v>#DIV/0!</v>
      </c>
      <c r="N309" s="664"/>
      <c r="O309" s="1744"/>
      <c r="P309" s="1744"/>
      <c r="Q309" s="496"/>
      <c r="R309" s="440" t="s">
        <v>78</v>
      </c>
      <c r="S309" s="1553"/>
    </row>
    <row r="310" spans="1:19" ht="28.5" customHeight="1" x14ac:dyDescent="0.35">
      <c r="A310" s="499">
        <v>75</v>
      </c>
      <c r="B310" s="1746" t="s">
        <v>72</v>
      </c>
      <c r="C310" s="1799"/>
      <c r="D310" s="1799"/>
      <c r="E310" s="1799"/>
      <c r="F310" s="662"/>
      <c r="G310" s="662"/>
      <c r="H310" s="695"/>
      <c r="I310" s="695"/>
      <c r="J310" s="695"/>
      <c r="K310" s="695"/>
      <c r="L310" s="663" t="e">
        <f t="shared" si="44"/>
        <v>#DIV/0!</v>
      </c>
      <c r="M310" s="663" t="e">
        <f t="shared" si="44"/>
        <v>#DIV/0!</v>
      </c>
      <c r="N310" s="664"/>
      <c r="O310" s="1744"/>
      <c r="P310" s="1744"/>
      <c r="Q310" s="496"/>
      <c r="R310" s="440" t="s">
        <v>78</v>
      </c>
      <c r="S310" s="1553"/>
    </row>
    <row r="311" spans="1:19" ht="14.25" customHeight="1" x14ac:dyDescent="0.35">
      <c r="A311" s="666"/>
      <c r="B311" s="667"/>
      <c r="C311" s="668"/>
      <c r="D311" s="668"/>
      <c r="E311" s="668"/>
      <c r="F311" s="1884" t="s">
        <v>427</v>
      </c>
      <c r="G311" s="1884"/>
      <c r="H311" s="1885" t="s">
        <v>60</v>
      </c>
      <c r="I311" s="1885"/>
      <c r="J311" s="1885"/>
      <c r="K311" s="1885"/>
      <c r="L311" s="1885"/>
      <c r="M311" s="1885"/>
      <c r="N311" s="604"/>
      <c r="O311" s="604"/>
      <c r="P311" s="604"/>
      <c r="Q311" s="593"/>
      <c r="R311" s="440" t="s">
        <v>78</v>
      </c>
      <c r="S311" s="462" t="s">
        <v>810</v>
      </c>
    </row>
    <row r="312" spans="1:19" ht="27.75" customHeight="1" x14ac:dyDescent="0.35">
      <c r="A312" s="666"/>
      <c r="B312" s="667"/>
      <c r="C312" s="668"/>
      <c r="D312" s="668"/>
      <c r="E312" s="668"/>
      <c r="F312" s="1884"/>
      <c r="G312" s="1884"/>
      <c r="H312" s="1745" t="s">
        <v>409</v>
      </c>
      <c r="I312" s="1745"/>
      <c r="J312" s="1745" t="s">
        <v>410</v>
      </c>
      <c r="K312" s="1745"/>
      <c r="L312" s="1745" t="s">
        <v>411</v>
      </c>
      <c r="M312" s="1745"/>
      <c r="N312" s="604"/>
      <c r="O312" s="652"/>
      <c r="P312" s="604"/>
      <c r="Q312" s="593"/>
      <c r="R312" s="440" t="s">
        <v>78</v>
      </c>
    </row>
    <row r="313" spans="1:19" ht="62.25" customHeight="1" x14ac:dyDescent="0.35">
      <c r="A313" s="1768">
        <v>76</v>
      </c>
      <c r="B313" s="1891" t="s">
        <v>82</v>
      </c>
      <c r="C313" s="1892"/>
      <c r="D313" s="1892"/>
      <c r="E313" s="1893"/>
      <c r="F313" s="741" t="s">
        <v>754</v>
      </c>
      <c r="G313" s="697" t="s">
        <v>755</v>
      </c>
      <c r="H313" s="669" t="s">
        <v>137</v>
      </c>
      <c r="I313" s="669" t="s">
        <v>138</v>
      </c>
      <c r="J313" s="669" t="s">
        <v>137</v>
      </c>
      <c r="K313" s="669" t="s">
        <v>138</v>
      </c>
      <c r="L313" s="669" t="s">
        <v>137</v>
      </c>
      <c r="M313" s="669" t="s">
        <v>138</v>
      </c>
      <c r="N313" s="670"/>
      <c r="O313" s="671"/>
      <c r="P313" s="670"/>
      <c r="Q313" s="672"/>
      <c r="R313" s="440" t="s">
        <v>78</v>
      </c>
    </row>
    <row r="314" spans="1:19" x14ac:dyDescent="0.35">
      <c r="A314" s="1768"/>
      <c r="B314" s="1776" t="s">
        <v>65</v>
      </c>
      <c r="C314" s="1795"/>
      <c r="D314" s="1795"/>
      <c r="E314" s="1795"/>
      <c r="F314" s="673"/>
      <c r="G314" s="673"/>
      <c r="H314" s="691"/>
      <c r="I314" s="692"/>
      <c r="J314" s="691"/>
      <c r="K314" s="691"/>
      <c r="L314" s="674" t="e">
        <f>J314/H314</f>
        <v>#DIV/0!</v>
      </c>
      <c r="M314" s="675" t="e">
        <f>K314/I314</f>
        <v>#DIV/0!</v>
      </c>
      <c r="N314" s="658"/>
      <c r="O314" s="676"/>
      <c r="P314" s="676"/>
      <c r="Q314" s="677"/>
      <c r="R314" s="440" t="s">
        <v>78</v>
      </c>
    </row>
    <row r="315" spans="1:19" x14ac:dyDescent="0.35">
      <c r="A315" s="1768"/>
      <c r="B315" s="1776" t="s">
        <v>122</v>
      </c>
      <c r="C315" s="1795"/>
      <c r="D315" s="1795"/>
      <c r="E315" s="1795"/>
      <c r="F315" s="673"/>
      <c r="G315" s="678"/>
      <c r="H315" s="691"/>
      <c r="I315" s="692"/>
      <c r="J315" s="691"/>
      <c r="K315" s="691"/>
      <c r="L315" s="674" t="e">
        <f t="shared" ref="L315:M324" si="45">J315/H315</f>
        <v>#DIV/0!</v>
      </c>
      <c r="M315" s="675" t="e">
        <f t="shared" si="45"/>
        <v>#DIV/0!</v>
      </c>
      <c r="N315" s="658"/>
      <c r="O315" s="676"/>
      <c r="P315" s="676"/>
      <c r="Q315" s="677"/>
      <c r="R315" s="440" t="s">
        <v>78</v>
      </c>
    </row>
    <row r="316" spans="1:19" x14ac:dyDescent="0.35">
      <c r="A316" s="1768"/>
      <c r="B316" s="1776" t="s">
        <v>147</v>
      </c>
      <c r="C316" s="1795"/>
      <c r="D316" s="1795"/>
      <c r="E316" s="1795"/>
      <c r="F316" s="673"/>
      <c r="G316" s="678"/>
      <c r="H316" s="691"/>
      <c r="I316" s="692"/>
      <c r="J316" s="691"/>
      <c r="K316" s="691"/>
      <c r="L316" s="674" t="e">
        <f t="shared" si="45"/>
        <v>#DIV/0!</v>
      </c>
      <c r="M316" s="675" t="e">
        <f t="shared" si="45"/>
        <v>#DIV/0!</v>
      </c>
      <c r="N316" s="658"/>
      <c r="O316" s="676"/>
      <c r="P316" s="676"/>
      <c r="Q316" s="677"/>
      <c r="R316" s="440" t="s">
        <v>78</v>
      </c>
    </row>
    <row r="317" spans="1:19" x14ac:dyDescent="0.35">
      <c r="A317" s="1768"/>
      <c r="B317" s="1794" t="s">
        <v>69</v>
      </c>
      <c r="C317" s="1795"/>
      <c r="D317" s="1795"/>
      <c r="E317" s="1795"/>
      <c r="F317" s="673"/>
      <c r="G317" s="678"/>
      <c r="H317" s="691"/>
      <c r="I317" s="692"/>
      <c r="J317" s="691"/>
      <c r="K317" s="691"/>
      <c r="L317" s="674" t="e">
        <f t="shared" si="45"/>
        <v>#DIV/0!</v>
      </c>
      <c r="M317" s="675" t="e">
        <f t="shared" si="45"/>
        <v>#DIV/0!</v>
      </c>
      <c r="N317" s="658"/>
      <c r="O317" s="676"/>
      <c r="P317" s="676"/>
      <c r="Q317" s="677"/>
      <c r="R317" s="440" t="s">
        <v>78</v>
      </c>
    </row>
    <row r="318" spans="1:19" x14ac:dyDescent="0.35">
      <c r="A318" s="1768"/>
      <c r="B318" s="1794" t="s">
        <v>46</v>
      </c>
      <c r="C318" s="1795"/>
      <c r="D318" s="1795"/>
      <c r="E318" s="1795"/>
      <c r="F318" s="673"/>
      <c r="G318" s="678"/>
      <c r="H318" s="691"/>
      <c r="I318" s="692"/>
      <c r="J318" s="691"/>
      <c r="K318" s="691"/>
      <c r="L318" s="674" t="e">
        <f t="shared" si="45"/>
        <v>#DIV/0!</v>
      </c>
      <c r="M318" s="675" t="e">
        <f t="shared" si="45"/>
        <v>#DIV/0!</v>
      </c>
      <c r="N318" s="658"/>
      <c r="O318" s="676"/>
      <c r="P318" s="676"/>
      <c r="Q318" s="677"/>
      <c r="R318" s="440" t="s">
        <v>78</v>
      </c>
    </row>
    <row r="319" spans="1:19" x14ac:dyDescent="0.35">
      <c r="A319" s="1768"/>
      <c r="B319" s="1794" t="s">
        <v>47</v>
      </c>
      <c r="C319" s="1795"/>
      <c r="D319" s="1795"/>
      <c r="E319" s="1795"/>
      <c r="F319" s="673"/>
      <c r="G319" s="678"/>
      <c r="H319" s="691"/>
      <c r="I319" s="692"/>
      <c r="J319" s="691"/>
      <c r="K319" s="691"/>
      <c r="L319" s="674" t="e">
        <f t="shared" si="45"/>
        <v>#DIV/0!</v>
      </c>
      <c r="M319" s="675" t="e">
        <f t="shared" si="45"/>
        <v>#DIV/0!</v>
      </c>
      <c r="N319" s="658"/>
      <c r="O319" s="676"/>
      <c r="P319" s="676"/>
      <c r="Q319" s="677"/>
      <c r="R319" s="440" t="s">
        <v>78</v>
      </c>
    </row>
    <row r="320" spans="1:19" x14ac:dyDescent="0.35">
      <c r="A320" s="1768"/>
      <c r="B320" s="1794" t="s">
        <v>120</v>
      </c>
      <c r="C320" s="1795"/>
      <c r="D320" s="1795"/>
      <c r="E320" s="1795"/>
      <c r="F320" s="673"/>
      <c r="G320" s="678"/>
      <c r="H320" s="691"/>
      <c r="I320" s="692"/>
      <c r="J320" s="691"/>
      <c r="K320" s="691"/>
      <c r="L320" s="674" t="e">
        <f t="shared" si="45"/>
        <v>#DIV/0!</v>
      </c>
      <c r="M320" s="675" t="e">
        <f t="shared" si="45"/>
        <v>#DIV/0!</v>
      </c>
      <c r="N320" s="658"/>
      <c r="O320" s="676"/>
      <c r="P320" s="676"/>
      <c r="Q320" s="677"/>
      <c r="R320" s="440" t="s">
        <v>78</v>
      </c>
    </row>
    <row r="321" spans="1:19" x14ac:dyDescent="0.35">
      <c r="A321" s="1768"/>
      <c r="B321" s="1794" t="s">
        <v>121</v>
      </c>
      <c r="C321" s="1795"/>
      <c r="D321" s="1795"/>
      <c r="E321" s="1795"/>
      <c r="F321" s="673"/>
      <c r="G321" s="678"/>
      <c r="H321" s="691"/>
      <c r="I321" s="692"/>
      <c r="J321" s="691"/>
      <c r="K321" s="691"/>
      <c r="L321" s="674" t="e">
        <f t="shared" si="45"/>
        <v>#DIV/0!</v>
      </c>
      <c r="M321" s="675" t="e">
        <f t="shared" si="45"/>
        <v>#DIV/0!</v>
      </c>
      <c r="N321" s="658"/>
      <c r="O321" s="676"/>
      <c r="P321" s="676"/>
      <c r="Q321" s="677"/>
      <c r="R321" s="440" t="s">
        <v>78</v>
      </c>
    </row>
    <row r="322" spans="1:19" x14ac:dyDescent="0.35">
      <c r="A322" s="1768"/>
      <c r="B322" s="1776" t="s">
        <v>506</v>
      </c>
      <c r="C322" s="1776"/>
      <c r="D322" s="1776"/>
      <c r="E322" s="1776"/>
      <c r="F322" s="673"/>
      <c r="G322" s="678"/>
      <c r="H322" s="691"/>
      <c r="I322" s="692"/>
      <c r="J322" s="691"/>
      <c r="K322" s="691"/>
      <c r="L322" s="674" t="e">
        <f t="shared" si="45"/>
        <v>#DIV/0!</v>
      </c>
      <c r="M322" s="675" t="e">
        <f t="shared" si="45"/>
        <v>#DIV/0!</v>
      </c>
      <c r="N322" s="658"/>
      <c r="O322" s="676"/>
      <c r="P322" s="676"/>
      <c r="Q322" s="677"/>
      <c r="R322" s="440" t="s">
        <v>78</v>
      </c>
    </row>
    <row r="323" spans="1:19" x14ac:dyDescent="0.35">
      <c r="A323" s="1768"/>
      <c r="B323" s="1776" t="s">
        <v>27</v>
      </c>
      <c r="C323" s="1776"/>
      <c r="D323" s="1776"/>
      <c r="E323" s="1776"/>
      <c r="F323" s="673"/>
      <c r="G323" s="678"/>
      <c r="H323" s="691"/>
      <c r="I323" s="692"/>
      <c r="J323" s="691"/>
      <c r="K323" s="691"/>
      <c r="L323" s="674" t="e">
        <f t="shared" si="45"/>
        <v>#DIV/0!</v>
      </c>
      <c r="M323" s="675" t="e">
        <f t="shared" si="45"/>
        <v>#DIV/0!</v>
      </c>
      <c r="N323" s="658"/>
      <c r="O323" s="676"/>
      <c r="P323" s="676"/>
      <c r="Q323" s="677"/>
      <c r="R323" s="440" t="s">
        <v>78</v>
      </c>
    </row>
    <row r="324" spans="1:19" x14ac:dyDescent="0.35">
      <c r="A324" s="1768"/>
      <c r="B324" s="1776" t="s">
        <v>25</v>
      </c>
      <c r="C324" s="1776"/>
      <c r="D324" s="1776"/>
      <c r="E324" s="1776"/>
      <c r="F324" s="673"/>
      <c r="G324" s="678"/>
      <c r="H324" s="691"/>
      <c r="I324" s="692"/>
      <c r="J324" s="691"/>
      <c r="K324" s="691"/>
      <c r="L324" s="674" t="e">
        <f t="shared" si="45"/>
        <v>#DIV/0!</v>
      </c>
      <c r="M324" s="675" t="e">
        <f t="shared" si="45"/>
        <v>#DIV/0!</v>
      </c>
      <c r="N324" s="658"/>
      <c r="O324" s="676"/>
      <c r="P324" s="676"/>
      <c r="Q324" s="677"/>
      <c r="R324" s="440" t="s">
        <v>78</v>
      </c>
    </row>
    <row r="325" spans="1:19" ht="15" customHeight="1" x14ac:dyDescent="0.35">
      <c r="A325" s="1768">
        <v>77</v>
      </c>
      <c r="B325" s="1964" t="s">
        <v>73</v>
      </c>
      <c r="C325" s="1965"/>
      <c r="D325" s="1965"/>
      <c r="E325" s="1965"/>
      <c r="F325" s="1965"/>
      <c r="G325" s="1965"/>
      <c r="H325" s="1965"/>
      <c r="I325" s="1965"/>
      <c r="J325" s="1965"/>
      <c r="K325" s="1965"/>
      <c r="L325" s="1965"/>
      <c r="M325" s="1966"/>
      <c r="N325" s="679"/>
      <c r="O325" s="680"/>
      <c r="P325" s="681"/>
      <c r="Q325" s="682"/>
      <c r="R325" s="440" t="s">
        <v>78</v>
      </c>
    </row>
    <row r="326" spans="1:19" x14ac:dyDescent="0.35">
      <c r="A326" s="1768"/>
      <c r="B326" s="1776" t="s">
        <v>148</v>
      </c>
      <c r="C326" s="1879"/>
      <c r="D326" s="1879"/>
      <c r="E326" s="1879"/>
      <c r="F326" s="673"/>
      <c r="G326" s="678"/>
      <c r="H326" s="691"/>
      <c r="I326" s="692"/>
      <c r="J326" s="691"/>
      <c r="K326" s="691"/>
      <c r="L326" s="674" t="e">
        <f t="shared" ref="L326:M330" si="46">J326/H326</f>
        <v>#DIV/0!</v>
      </c>
      <c r="M326" s="675" t="e">
        <f t="shared" si="46"/>
        <v>#DIV/0!</v>
      </c>
      <c r="N326" s="664"/>
      <c r="O326" s="1741"/>
      <c r="P326" s="1741"/>
      <c r="Q326" s="682"/>
      <c r="R326" s="440" t="s">
        <v>78</v>
      </c>
    </row>
    <row r="327" spans="1:19" x14ac:dyDescent="0.35">
      <c r="A327" s="1768"/>
      <c r="B327" s="1776" t="s">
        <v>123</v>
      </c>
      <c r="C327" s="1879"/>
      <c r="D327" s="1879"/>
      <c r="E327" s="1879"/>
      <c r="F327" s="673"/>
      <c r="G327" s="678"/>
      <c r="H327" s="691"/>
      <c r="I327" s="692"/>
      <c r="J327" s="691"/>
      <c r="K327" s="691"/>
      <c r="L327" s="674" t="e">
        <f t="shared" si="46"/>
        <v>#DIV/0!</v>
      </c>
      <c r="M327" s="675" t="e">
        <f t="shared" si="46"/>
        <v>#DIV/0!</v>
      </c>
      <c r="N327" s="664"/>
      <c r="O327" s="1741"/>
      <c r="P327" s="1741"/>
      <c r="Q327" s="682"/>
      <c r="R327" s="440" t="s">
        <v>78</v>
      </c>
    </row>
    <row r="328" spans="1:19" x14ac:dyDescent="0.35">
      <c r="A328" s="1768"/>
      <c r="B328" s="1794" t="s">
        <v>124</v>
      </c>
      <c r="C328" s="1879"/>
      <c r="D328" s="1879"/>
      <c r="E328" s="1879"/>
      <c r="F328" s="673"/>
      <c r="G328" s="678"/>
      <c r="H328" s="691"/>
      <c r="I328" s="692"/>
      <c r="J328" s="691"/>
      <c r="K328" s="691"/>
      <c r="L328" s="674" t="e">
        <f t="shared" si="46"/>
        <v>#DIV/0!</v>
      </c>
      <c r="M328" s="675" t="e">
        <f t="shared" si="46"/>
        <v>#DIV/0!</v>
      </c>
      <c r="N328" s="664"/>
      <c r="O328" s="1741"/>
      <c r="P328" s="1741"/>
      <c r="Q328" s="682"/>
      <c r="R328" s="440" t="s">
        <v>78</v>
      </c>
    </row>
    <row r="329" spans="1:19" x14ac:dyDescent="0.35">
      <c r="A329" s="1768"/>
      <c r="B329" s="1794" t="s">
        <v>145</v>
      </c>
      <c r="C329" s="1879"/>
      <c r="D329" s="1879"/>
      <c r="E329" s="1879"/>
      <c r="F329" s="673"/>
      <c r="G329" s="678"/>
      <c r="H329" s="691"/>
      <c r="I329" s="692"/>
      <c r="J329" s="691"/>
      <c r="K329" s="691"/>
      <c r="L329" s="674" t="e">
        <f t="shared" si="46"/>
        <v>#DIV/0!</v>
      </c>
      <c r="M329" s="675" t="e">
        <f t="shared" si="46"/>
        <v>#DIV/0!</v>
      </c>
      <c r="N329" s="664"/>
      <c r="O329" s="1741"/>
      <c r="P329" s="1741"/>
      <c r="Q329" s="682"/>
      <c r="R329" s="440" t="s">
        <v>78</v>
      </c>
    </row>
    <row r="330" spans="1:19" x14ac:dyDescent="0.35">
      <c r="A330" s="1768"/>
      <c r="B330" s="1776" t="s">
        <v>196</v>
      </c>
      <c r="C330" s="1879"/>
      <c r="D330" s="1879"/>
      <c r="E330" s="1879"/>
      <c r="F330" s="673"/>
      <c r="G330" s="678"/>
      <c r="H330" s="691"/>
      <c r="I330" s="692"/>
      <c r="J330" s="691"/>
      <c r="K330" s="691"/>
      <c r="L330" s="674" t="e">
        <f t="shared" si="46"/>
        <v>#DIV/0!</v>
      </c>
      <c r="M330" s="675" t="e">
        <f t="shared" si="46"/>
        <v>#DIV/0!</v>
      </c>
      <c r="N330" s="664"/>
      <c r="O330" s="1741"/>
      <c r="P330" s="1741"/>
      <c r="Q330" s="682"/>
      <c r="R330" s="440" t="s">
        <v>78</v>
      </c>
    </row>
    <row r="331" spans="1:19" ht="15.75" customHeight="1" x14ac:dyDescent="0.35">
      <c r="A331" s="666"/>
      <c r="B331" s="1894"/>
      <c r="C331" s="1894"/>
      <c r="D331" s="1894"/>
      <c r="E331" s="1894"/>
      <c r="F331" s="1895" t="s">
        <v>428</v>
      </c>
      <c r="G331" s="1895"/>
      <c r="H331" s="1742" t="s">
        <v>60</v>
      </c>
      <c r="I331" s="1742"/>
      <c r="J331" s="1742"/>
      <c r="K331" s="1742"/>
      <c r="L331" s="1742"/>
      <c r="M331" s="1742"/>
      <c r="N331" s="604"/>
      <c r="O331" s="604"/>
      <c r="P331" s="604"/>
      <c r="Q331" s="593"/>
      <c r="R331" s="440" t="s">
        <v>78</v>
      </c>
      <c r="S331" s="1526" t="s">
        <v>811</v>
      </c>
    </row>
    <row r="332" spans="1:19" ht="15" customHeight="1" x14ac:dyDescent="0.35">
      <c r="A332" s="666"/>
      <c r="B332" s="1894"/>
      <c r="C332" s="1894"/>
      <c r="D332" s="1894"/>
      <c r="E332" s="1894"/>
      <c r="F332" s="1895"/>
      <c r="G332" s="1895"/>
      <c r="H332" s="1743" t="s">
        <v>409</v>
      </c>
      <c r="I332" s="1743"/>
      <c r="J332" s="1743" t="s">
        <v>410</v>
      </c>
      <c r="K332" s="1743"/>
      <c r="L332" s="1743" t="s">
        <v>411</v>
      </c>
      <c r="M332" s="1743"/>
      <c r="N332" s="604"/>
      <c r="O332" s="652"/>
      <c r="P332" s="604"/>
      <c r="Q332" s="593"/>
      <c r="R332" s="440" t="s">
        <v>78</v>
      </c>
      <c r="S332" s="1526"/>
    </row>
    <row r="333" spans="1:19" ht="18" customHeight="1" x14ac:dyDescent="0.35">
      <c r="A333" s="683"/>
      <c r="B333" s="1894"/>
      <c r="C333" s="1894"/>
      <c r="D333" s="1894"/>
      <c r="E333" s="1894"/>
      <c r="F333" s="1766" t="s">
        <v>737</v>
      </c>
      <c r="G333" s="1767"/>
      <c r="H333" s="684" t="s">
        <v>137</v>
      </c>
      <c r="I333" s="684" t="s">
        <v>138</v>
      </c>
      <c r="J333" s="684" t="s">
        <v>137</v>
      </c>
      <c r="K333" s="684" t="s">
        <v>138</v>
      </c>
      <c r="L333" s="684" t="s">
        <v>137</v>
      </c>
      <c r="M333" s="684" t="s">
        <v>138</v>
      </c>
      <c r="N333" s="654"/>
      <c r="O333" s="685"/>
      <c r="P333" s="654"/>
      <c r="Q333" s="656"/>
      <c r="R333" s="440" t="s">
        <v>78</v>
      </c>
      <c r="S333" s="1526"/>
    </row>
    <row r="334" spans="1:19" x14ac:dyDescent="0.35">
      <c r="A334" s="499">
        <v>78</v>
      </c>
      <c r="B334" s="1777" t="s">
        <v>57</v>
      </c>
      <c r="C334" s="1765"/>
      <c r="D334" s="1765"/>
      <c r="E334" s="1765"/>
      <c r="F334" s="1763"/>
      <c r="G334" s="1763"/>
      <c r="H334" s="691"/>
      <c r="I334" s="692"/>
      <c r="J334" s="691"/>
      <c r="K334" s="691"/>
      <c r="L334" s="674" t="e">
        <f t="shared" ref="L334:M348" si="47">J334/H334</f>
        <v>#DIV/0!</v>
      </c>
      <c r="M334" s="675" t="e">
        <f t="shared" si="47"/>
        <v>#DIV/0!</v>
      </c>
      <c r="N334" s="664"/>
      <c r="O334" s="680"/>
      <c r="P334" s="680"/>
      <c r="Q334" s="682"/>
      <c r="R334" s="440">
        <v>2</v>
      </c>
    </row>
    <row r="335" spans="1:19" x14ac:dyDescent="0.35">
      <c r="A335" s="499">
        <v>79</v>
      </c>
      <c r="B335" s="1777" t="s">
        <v>26</v>
      </c>
      <c r="C335" s="1765"/>
      <c r="D335" s="1765"/>
      <c r="E335" s="1765"/>
      <c r="F335" s="1763"/>
      <c r="G335" s="1763"/>
      <c r="H335" s="691"/>
      <c r="I335" s="692"/>
      <c r="J335" s="691"/>
      <c r="K335" s="691"/>
      <c r="L335" s="674" t="e">
        <f t="shared" si="47"/>
        <v>#DIV/0!</v>
      </c>
      <c r="M335" s="675" t="e">
        <f t="shared" si="47"/>
        <v>#DIV/0!</v>
      </c>
      <c r="N335" s="664"/>
      <c r="O335" s="680"/>
      <c r="P335" s="680"/>
      <c r="Q335" s="682"/>
      <c r="R335" s="440" t="s">
        <v>78</v>
      </c>
    </row>
    <row r="336" spans="1:19" x14ac:dyDescent="0.35">
      <c r="A336" s="499">
        <v>80</v>
      </c>
      <c r="B336" s="1777" t="s">
        <v>28</v>
      </c>
      <c r="C336" s="1765"/>
      <c r="D336" s="1765"/>
      <c r="E336" s="1765"/>
      <c r="F336" s="1763"/>
      <c r="G336" s="1763"/>
      <c r="H336" s="691"/>
      <c r="I336" s="692"/>
      <c r="J336" s="691"/>
      <c r="K336" s="691"/>
      <c r="L336" s="674" t="e">
        <f t="shared" si="47"/>
        <v>#DIV/0!</v>
      </c>
      <c r="M336" s="675" t="e">
        <f t="shared" si="47"/>
        <v>#DIV/0!</v>
      </c>
      <c r="N336" s="664"/>
      <c r="O336" s="680"/>
      <c r="P336" s="680"/>
      <c r="Q336" s="682"/>
      <c r="R336" s="440" t="s">
        <v>78</v>
      </c>
    </row>
    <row r="337" spans="1:20" x14ac:dyDescent="0.35">
      <c r="A337" s="499">
        <v>81</v>
      </c>
      <c r="B337" s="1764" t="s">
        <v>205</v>
      </c>
      <c r="C337" s="1765"/>
      <c r="D337" s="1765"/>
      <c r="E337" s="1765"/>
      <c r="F337" s="1763"/>
      <c r="G337" s="1763"/>
      <c r="H337" s="691"/>
      <c r="I337" s="692"/>
      <c r="J337" s="691"/>
      <c r="K337" s="691"/>
      <c r="L337" s="674" t="e">
        <f t="shared" si="47"/>
        <v>#DIV/0!</v>
      </c>
      <c r="M337" s="675" t="e">
        <f t="shared" si="47"/>
        <v>#DIV/0!</v>
      </c>
      <c r="N337" s="664"/>
      <c r="O337" s="680"/>
      <c r="P337" s="680"/>
      <c r="Q337" s="682"/>
      <c r="R337" s="440" t="s">
        <v>78</v>
      </c>
    </row>
    <row r="338" spans="1:20" x14ac:dyDescent="0.35">
      <c r="A338" s="499">
        <v>82</v>
      </c>
      <c r="B338" s="1764" t="s">
        <v>396</v>
      </c>
      <c r="C338" s="1765"/>
      <c r="D338" s="1765"/>
      <c r="E338" s="1765"/>
      <c r="F338" s="1763"/>
      <c r="G338" s="1763"/>
      <c r="H338" s="691"/>
      <c r="I338" s="692"/>
      <c r="J338" s="691"/>
      <c r="K338" s="691"/>
      <c r="L338" s="674" t="e">
        <f t="shared" si="47"/>
        <v>#DIV/0!</v>
      </c>
      <c r="M338" s="675" t="e">
        <f t="shared" si="47"/>
        <v>#DIV/0!</v>
      </c>
      <c r="N338" s="664"/>
      <c r="O338" s="680"/>
      <c r="P338" s="680"/>
      <c r="Q338" s="682"/>
      <c r="R338" s="440" t="s">
        <v>78</v>
      </c>
    </row>
    <row r="339" spans="1:20" x14ac:dyDescent="0.35">
      <c r="A339" s="499">
        <v>83</v>
      </c>
      <c r="B339" s="1764" t="s">
        <v>58</v>
      </c>
      <c r="C339" s="1765"/>
      <c r="D339" s="1765"/>
      <c r="E339" s="1765"/>
      <c r="F339" s="1763"/>
      <c r="G339" s="1763"/>
      <c r="H339" s="691"/>
      <c r="I339" s="692"/>
      <c r="J339" s="691"/>
      <c r="K339" s="691"/>
      <c r="L339" s="674" t="e">
        <f t="shared" si="47"/>
        <v>#DIV/0!</v>
      </c>
      <c r="M339" s="675" t="e">
        <f t="shared" si="47"/>
        <v>#DIV/0!</v>
      </c>
      <c r="N339" s="664"/>
      <c r="O339" s="680"/>
      <c r="P339" s="680"/>
      <c r="Q339" s="682"/>
      <c r="R339" s="440" t="s">
        <v>78</v>
      </c>
    </row>
    <row r="340" spans="1:20" x14ac:dyDescent="0.35">
      <c r="A340" s="499">
        <v>84</v>
      </c>
      <c r="B340" s="1764" t="s">
        <v>59</v>
      </c>
      <c r="C340" s="1765"/>
      <c r="D340" s="1765"/>
      <c r="E340" s="1765"/>
      <c r="F340" s="1763"/>
      <c r="G340" s="1763"/>
      <c r="H340" s="691"/>
      <c r="I340" s="692"/>
      <c r="J340" s="691"/>
      <c r="K340" s="691"/>
      <c r="L340" s="674" t="e">
        <f t="shared" si="47"/>
        <v>#DIV/0!</v>
      </c>
      <c r="M340" s="675" t="e">
        <f t="shared" si="47"/>
        <v>#DIV/0!</v>
      </c>
      <c r="N340" s="664"/>
      <c r="O340" s="680"/>
      <c r="P340" s="680"/>
      <c r="Q340" s="682"/>
      <c r="R340" s="440" t="s">
        <v>78</v>
      </c>
    </row>
    <row r="341" spans="1:20" x14ac:dyDescent="0.35">
      <c r="A341" s="499">
        <v>85</v>
      </c>
      <c r="B341" s="1764" t="s">
        <v>66</v>
      </c>
      <c r="C341" s="1765"/>
      <c r="D341" s="1765"/>
      <c r="E341" s="1765"/>
      <c r="F341" s="1763"/>
      <c r="G341" s="1763"/>
      <c r="H341" s="691"/>
      <c r="I341" s="692"/>
      <c r="J341" s="691"/>
      <c r="K341" s="691"/>
      <c r="L341" s="674" t="e">
        <f t="shared" si="47"/>
        <v>#DIV/0!</v>
      </c>
      <c r="M341" s="675" t="e">
        <f t="shared" si="47"/>
        <v>#DIV/0!</v>
      </c>
      <c r="N341" s="664"/>
      <c r="O341" s="680"/>
      <c r="P341" s="680"/>
      <c r="Q341" s="682"/>
      <c r="R341" s="440" t="s">
        <v>78</v>
      </c>
    </row>
    <row r="342" spans="1:20" x14ac:dyDescent="0.35">
      <c r="A342" s="499">
        <v>86</v>
      </c>
      <c r="B342" s="1764" t="s">
        <v>67</v>
      </c>
      <c r="C342" s="1765"/>
      <c r="D342" s="1765"/>
      <c r="E342" s="1765"/>
      <c r="F342" s="1763"/>
      <c r="G342" s="1763"/>
      <c r="H342" s="691"/>
      <c r="I342" s="692"/>
      <c r="J342" s="691"/>
      <c r="K342" s="691"/>
      <c r="L342" s="674" t="e">
        <f t="shared" si="47"/>
        <v>#DIV/0!</v>
      </c>
      <c r="M342" s="675" t="e">
        <f t="shared" si="47"/>
        <v>#DIV/0!</v>
      </c>
      <c r="N342" s="664"/>
      <c r="O342" s="680"/>
      <c r="P342" s="680"/>
      <c r="Q342" s="682"/>
      <c r="R342" s="440" t="s">
        <v>78</v>
      </c>
      <c r="T342" s="460"/>
    </row>
    <row r="343" spans="1:20" x14ac:dyDescent="0.35">
      <c r="A343" s="499">
        <v>87</v>
      </c>
      <c r="B343" s="1764" t="s">
        <v>61</v>
      </c>
      <c r="C343" s="1765"/>
      <c r="D343" s="1765"/>
      <c r="E343" s="1765"/>
      <c r="F343" s="1763"/>
      <c r="G343" s="1763"/>
      <c r="H343" s="691"/>
      <c r="I343" s="692"/>
      <c r="J343" s="691"/>
      <c r="K343" s="691"/>
      <c r="L343" s="674" t="e">
        <f t="shared" si="47"/>
        <v>#DIV/0!</v>
      </c>
      <c r="M343" s="675" t="e">
        <f t="shared" si="47"/>
        <v>#DIV/0!</v>
      </c>
      <c r="N343" s="664"/>
      <c r="O343" s="680"/>
      <c r="P343" s="680"/>
      <c r="Q343" s="682"/>
      <c r="R343" s="440" t="s">
        <v>78</v>
      </c>
      <c r="S343" s="461"/>
      <c r="T343" s="460"/>
    </row>
    <row r="344" spans="1:20" x14ac:dyDescent="0.35">
      <c r="A344" s="499">
        <v>88</v>
      </c>
      <c r="B344" s="1764" t="s">
        <v>125</v>
      </c>
      <c r="C344" s="1765"/>
      <c r="D344" s="1765"/>
      <c r="E344" s="1765"/>
      <c r="F344" s="1763"/>
      <c r="G344" s="1763"/>
      <c r="H344" s="691"/>
      <c r="I344" s="692"/>
      <c r="J344" s="691"/>
      <c r="K344" s="691"/>
      <c r="L344" s="674" t="e">
        <f t="shared" si="47"/>
        <v>#DIV/0!</v>
      </c>
      <c r="M344" s="675" t="e">
        <f t="shared" si="47"/>
        <v>#DIV/0!</v>
      </c>
      <c r="N344" s="664"/>
      <c r="O344" s="680"/>
      <c r="P344" s="680"/>
      <c r="Q344" s="682"/>
      <c r="R344" s="440" t="s">
        <v>78</v>
      </c>
      <c r="S344" s="461"/>
      <c r="T344" s="460"/>
    </row>
    <row r="345" spans="1:20" x14ac:dyDescent="0.35">
      <c r="A345" s="499">
        <v>89</v>
      </c>
      <c r="B345" s="1764" t="s">
        <v>491</v>
      </c>
      <c r="C345" s="1765"/>
      <c r="D345" s="1765"/>
      <c r="E345" s="1765"/>
      <c r="F345" s="1763"/>
      <c r="G345" s="1763"/>
      <c r="H345" s="691"/>
      <c r="I345" s="692"/>
      <c r="J345" s="691"/>
      <c r="K345" s="691"/>
      <c r="L345" s="674" t="e">
        <f t="shared" si="47"/>
        <v>#DIV/0!</v>
      </c>
      <c r="M345" s="675" t="e">
        <f t="shared" si="47"/>
        <v>#DIV/0!</v>
      </c>
      <c r="N345" s="664"/>
      <c r="O345" s="680"/>
      <c r="P345" s="680"/>
      <c r="Q345" s="682"/>
      <c r="R345" s="440" t="s">
        <v>78</v>
      </c>
      <c r="S345" s="461"/>
      <c r="T345" s="460"/>
    </row>
    <row r="346" spans="1:20" x14ac:dyDescent="0.35">
      <c r="A346" s="499">
        <v>90</v>
      </c>
      <c r="B346" s="1764" t="s">
        <v>126</v>
      </c>
      <c r="C346" s="1765"/>
      <c r="D346" s="1765"/>
      <c r="E346" s="1765"/>
      <c r="F346" s="1763"/>
      <c r="G346" s="1763"/>
      <c r="H346" s="691"/>
      <c r="I346" s="692"/>
      <c r="J346" s="691"/>
      <c r="K346" s="691"/>
      <c r="L346" s="674" t="e">
        <f t="shared" si="47"/>
        <v>#DIV/0!</v>
      </c>
      <c r="M346" s="675" t="e">
        <f t="shared" si="47"/>
        <v>#DIV/0!</v>
      </c>
      <c r="N346" s="664"/>
      <c r="O346" s="680"/>
      <c r="P346" s="680"/>
      <c r="Q346" s="682"/>
      <c r="R346" s="440" t="s">
        <v>78</v>
      </c>
      <c r="S346" s="461"/>
      <c r="T346" s="460"/>
    </row>
    <row r="347" spans="1:20" x14ac:dyDescent="0.35">
      <c r="A347" s="499">
        <v>91</v>
      </c>
      <c r="B347" s="1764" t="s">
        <v>127</v>
      </c>
      <c r="C347" s="1765"/>
      <c r="D347" s="1765"/>
      <c r="E347" s="1765"/>
      <c r="F347" s="1763"/>
      <c r="G347" s="1763"/>
      <c r="H347" s="691"/>
      <c r="I347" s="692"/>
      <c r="J347" s="691"/>
      <c r="K347" s="691"/>
      <c r="L347" s="674" t="e">
        <f t="shared" si="47"/>
        <v>#DIV/0!</v>
      </c>
      <c r="M347" s="675" t="e">
        <f t="shared" si="47"/>
        <v>#DIV/0!</v>
      </c>
      <c r="N347" s="664"/>
      <c r="O347" s="680"/>
      <c r="P347" s="680"/>
      <c r="Q347" s="682"/>
      <c r="R347" s="440" t="s">
        <v>78</v>
      </c>
      <c r="S347" s="461"/>
      <c r="T347" s="460"/>
    </row>
    <row r="348" spans="1:20" x14ac:dyDescent="0.35">
      <c r="A348" s="499">
        <v>92</v>
      </c>
      <c r="B348" s="1764" t="s">
        <v>128</v>
      </c>
      <c r="C348" s="1765"/>
      <c r="D348" s="1765"/>
      <c r="E348" s="1765"/>
      <c r="F348" s="1763"/>
      <c r="G348" s="1763"/>
      <c r="H348" s="691"/>
      <c r="I348" s="692"/>
      <c r="J348" s="691"/>
      <c r="K348" s="691"/>
      <c r="L348" s="674" t="e">
        <f t="shared" si="47"/>
        <v>#DIV/0!</v>
      </c>
      <c r="M348" s="675" t="e">
        <f t="shared" si="47"/>
        <v>#DIV/0!</v>
      </c>
      <c r="N348" s="664"/>
      <c r="O348" s="680"/>
      <c r="P348" s="680"/>
      <c r="Q348" s="682"/>
      <c r="R348" s="440" t="s">
        <v>78</v>
      </c>
      <c r="S348" s="461"/>
      <c r="T348" s="460"/>
    </row>
    <row r="349" spans="1:20" ht="15" customHeight="1" x14ac:dyDescent="0.35">
      <c r="A349" s="499">
        <v>93</v>
      </c>
      <c r="B349" s="1764" t="s">
        <v>849</v>
      </c>
      <c r="C349" s="1765"/>
      <c r="D349" s="1765"/>
      <c r="E349" s="1765"/>
      <c r="F349" s="1967"/>
      <c r="G349" s="1830"/>
      <c r="H349" s="1830"/>
      <c r="I349" s="1830"/>
      <c r="J349" s="1967"/>
      <c r="K349" s="1830"/>
      <c r="L349" s="1830"/>
      <c r="M349" s="1830"/>
      <c r="N349" s="664"/>
      <c r="O349" s="680"/>
      <c r="P349" s="681"/>
      <c r="Q349" s="682"/>
      <c r="R349" s="440" t="s">
        <v>78</v>
      </c>
      <c r="S349" s="461"/>
      <c r="T349" s="460"/>
    </row>
    <row r="350" spans="1:20" x14ac:dyDescent="0.35">
      <c r="A350" s="499"/>
      <c r="B350" s="1521"/>
      <c r="C350" s="1521"/>
      <c r="D350" s="1521"/>
      <c r="E350" s="1521"/>
      <c r="F350" s="1763"/>
      <c r="G350" s="1763"/>
      <c r="H350" s="691"/>
      <c r="I350" s="692"/>
      <c r="J350" s="691"/>
      <c r="K350" s="691"/>
      <c r="L350" s="674" t="e">
        <f t="shared" ref="L350:M352" si="48">J350/H350</f>
        <v>#DIV/0!</v>
      </c>
      <c r="M350" s="675" t="e">
        <f t="shared" si="48"/>
        <v>#DIV/0!</v>
      </c>
      <c r="N350" s="664"/>
      <c r="O350" s="680"/>
      <c r="P350" s="680"/>
      <c r="Q350" s="682"/>
      <c r="R350" s="440" t="s">
        <v>78</v>
      </c>
      <c r="S350" s="461"/>
      <c r="T350" s="460"/>
    </row>
    <row r="351" spans="1:20" x14ac:dyDescent="0.35">
      <c r="A351" s="499"/>
      <c r="B351" s="1521"/>
      <c r="C351" s="1521"/>
      <c r="D351" s="1521"/>
      <c r="E351" s="1521"/>
      <c r="F351" s="1763"/>
      <c r="G351" s="1763"/>
      <c r="H351" s="691"/>
      <c r="I351" s="692"/>
      <c r="J351" s="691"/>
      <c r="K351" s="691"/>
      <c r="L351" s="674" t="e">
        <f t="shared" si="48"/>
        <v>#DIV/0!</v>
      </c>
      <c r="M351" s="675" t="e">
        <f t="shared" si="48"/>
        <v>#DIV/0!</v>
      </c>
      <c r="N351" s="664"/>
      <c r="O351" s="680"/>
      <c r="P351" s="680"/>
      <c r="Q351" s="682"/>
      <c r="R351" s="440" t="s">
        <v>78</v>
      </c>
      <c r="S351" s="461"/>
      <c r="T351" s="460"/>
    </row>
    <row r="352" spans="1:20" x14ac:dyDescent="0.35">
      <c r="A352" s="499"/>
      <c r="B352" s="1521"/>
      <c r="C352" s="1521"/>
      <c r="D352" s="1521"/>
      <c r="E352" s="1521"/>
      <c r="F352" s="1763"/>
      <c r="G352" s="1763"/>
      <c r="H352" s="691"/>
      <c r="I352" s="692"/>
      <c r="J352" s="691"/>
      <c r="K352" s="691"/>
      <c r="L352" s="674" t="e">
        <f t="shared" si="48"/>
        <v>#DIV/0!</v>
      </c>
      <c r="M352" s="675" t="e">
        <f t="shared" si="48"/>
        <v>#DIV/0!</v>
      </c>
      <c r="N352" s="664"/>
      <c r="O352" s="680"/>
      <c r="P352" s="680"/>
      <c r="Q352" s="682"/>
      <c r="R352" s="440" t="s">
        <v>78</v>
      </c>
      <c r="S352" s="461"/>
      <c r="T352" s="460"/>
    </row>
    <row r="353" spans="1:18" ht="15.5" x14ac:dyDescent="0.35">
      <c r="A353" s="1898" t="s">
        <v>412</v>
      </c>
      <c r="B353" s="1899"/>
      <c r="C353" s="1899"/>
      <c r="D353" s="1899"/>
      <c r="E353" s="1899"/>
      <c r="F353" s="1899"/>
      <c r="G353" s="1899"/>
      <c r="H353" s="1899"/>
      <c r="I353" s="1899"/>
      <c r="J353" s="1899"/>
      <c r="K353" s="1899"/>
      <c r="L353" s="1899"/>
      <c r="M353" s="1899"/>
      <c r="N353" s="1899"/>
      <c r="O353" s="1899"/>
      <c r="P353" s="1899"/>
      <c r="Q353" s="1900"/>
      <c r="R353" s="440" t="s">
        <v>78</v>
      </c>
    </row>
    <row r="354" spans="1:18" ht="15.5" x14ac:dyDescent="0.35">
      <c r="A354" s="1909" t="s">
        <v>45</v>
      </c>
      <c r="B354" s="1910"/>
      <c r="C354" s="1910"/>
      <c r="D354" s="1901" t="s">
        <v>29</v>
      </c>
      <c r="E354" s="1902"/>
      <c r="F354" s="1902"/>
      <c r="G354" s="1902"/>
      <c r="H354" s="1902"/>
      <c r="I354" s="1902"/>
      <c r="J354" s="1902"/>
      <c r="K354" s="1902"/>
      <c r="L354" s="1902"/>
      <c r="M354" s="1902"/>
      <c r="N354" s="1902"/>
      <c r="O354" s="1902"/>
      <c r="P354" s="1902"/>
      <c r="Q354" s="1903"/>
      <c r="R354" s="440" t="s">
        <v>78</v>
      </c>
    </row>
    <row r="355" spans="1:18" ht="15" customHeight="1" x14ac:dyDescent="0.35">
      <c r="A355" s="598">
        <v>1</v>
      </c>
      <c r="B355" s="1506"/>
      <c r="C355" s="1506"/>
      <c r="D355" s="1506"/>
      <c r="E355" s="1506"/>
      <c r="F355" s="1506"/>
      <c r="G355" s="1506"/>
      <c r="H355" s="1506"/>
      <c r="I355" s="1506"/>
      <c r="J355" s="1506"/>
      <c r="K355" s="1506"/>
      <c r="L355" s="1506"/>
      <c r="M355" s="1506"/>
      <c r="N355" s="1506"/>
      <c r="O355" s="1506"/>
      <c r="P355" s="1506"/>
      <c r="Q355" s="1507"/>
      <c r="R355" s="440" t="s">
        <v>78</v>
      </c>
    </row>
    <row r="356" spans="1:18" x14ac:dyDescent="0.35">
      <c r="A356" s="598">
        <v>2</v>
      </c>
      <c r="B356" s="1506"/>
      <c r="C356" s="1506"/>
      <c r="D356" s="1506"/>
      <c r="E356" s="1506"/>
      <c r="F356" s="1506"/>
      <c r="G356" s="1506"/>
      <c r="H356" s="1506"/>
      <c r="I356" s="1506"/>
      <c r="J356" s="1506"/>
      <c r="K356" s="1506"/>
      <c r="L356" s="1506"/>
      <c r="M356" s="1506"/>
      <c r="N356" s="1506"/>
      <c r="O356" s="1506"/>
      <c r="P356" s="1506"/>
      <c r="Q356" s="1507"/>
      <c r="R356" s="440" t="s">
        <v>78</v>
      </c>
    </row>
    <row r="357" spans="1:18" x14ac:dyDescent="0.35">
      <c r="A357" s="598">
        <v>3</v>
      </c>
      <c r="B357" s="1506"/>
      <c r="C357" s="1506"/>
      <c r="D357" s="1506"/>
      <c r="E357" s="1506"/>
      <c r="F357" s="1506"/>
      <c r="G357" s="1506"/>
      <c r="H357" s="1506"/>
      <c r="I357" s="1506"/>
      <c r="J357" s="1506"/>
      <c r="K357" s="1506"/>
      <c r="L357" s="1506"/>
      <c r="M357" s="1506"/>
      <c r="N357" s="1506"/>
      <c r="O357" s="1506"/>
      <c r="P357" s="1506"/>
      <c r="Q357" s="1507"/>
      <c r="R357" s="440" t="s">
        <v>78</v>
      </c>
    </row>
    <row r="358" spans="1:18" x14ac:dyDescent="0.35">
      <c r="A358" s="598">
        <v>4</v>
      </c>
      <c r="B358" s="1506"/>
      <c r="C358" s="1506"/>
      <c r="D358" s="1506"/>
      <c r="E358" s="1506"/>
      <c r="F358" s="1506"/>
      <c r="G358" s="1506"/>
      <c r="H358" s="1506"/>
      <c r="I358" s="1506"/>
      <c r="J358" s="1506"/>
      <c r="K358" s="1506"/>
      <c r="L358" s="1506"/>
      <c r="M358" s="1506"/>
      <c r="N358" s="1506"/>
      <c r="O358" s="1506"/>
      <c r="P358" s="1506"/>
      <c r="Q358" s="1507"/>
      <c r="R358" s="440" t="s">
        <v>78</v>
      </c>
    </row>
    <row r="359" spans="1:18" x14ac:dyDescent="0.35">
      <c r="A359" s="598">
        <v>5</v>
      </c>
      <c r="B359" s="1506"/>
      <c r="C359" s="1506"/>
      <c r="D359" s="1506"/>
      <c r="E359" s="1506"/>
      <c r="F359" s="1506"/>
      <c r="G359" s="1506"/>
      <c r="H359" s="1506"/>
      <c r="I359" s="1506"/>
      <c r="J359" s="1506"/>
      <c r="K359" s="1506"/>
      <c r="L359" s="1506"/>
      <c r="M359" s="1506"/>
      <c r="N359" s="1506"/>
      <c r="O359" s="1506"/>
      <c r="P359" s="1506"/>
      <c r="Q359" s="1507"/>
      <c r="R359" s="440" t="s">
        <v>78</v>
      </c>
    </row>
    <row r="360" spans="1:18" x14ac:dyDescent="0.35">
      <c r="A360" s="598">
        <v>6</v>
      </c>
      <c r="B360" s="1506" t="s">
        <v>812</v>
      </c>
      <c r="C360" s="1506"/>
      <c r="D360" s="1506"/>
      <c r="E360" s="1506"/>
      <c r="F360" s="1506"/>
      <c r="G360" s="1506"/>
      <c r="H360" s="1506"/>
      <c r="I360" s="1506"/>
      <c r="J360" s="1506"/>
      <c r="K360" s="1506"/>
      <c r="L360" s="1506"/>
      <c r="M360" s="1506"/>
      <c r="N360" s="1506"/>
      <c r="O360" s="1506"/>
      <c r="P360" s="1506"/>
      <c r="Q360" s="1507"/>
      <c r="R360" s="440" t="s">
        <v>78</v>
      </c>
    </row>
    <row r="361" spans="1:18" x14ac:dyDescent="0.35">
      <c r="A361" s="1906" t="s">
        <v>139</v>
      </c>
      <c r="B361" s="1907"/>
      <c r="C361" s="1907"/>
      <c r="D361" s="1907"/>
      <c r="E361" s="1907"/>
      <c r="F361" s="1907"/>
      <c r="G361" s="1907"/>
      <c r="H361" s="1907"/>
      <c r="I361" s="1907"/>
      <c r="J361" s="1907"/>
      <c r="K361" s="1907"/>
      <c r="L361" s="1907"/>
      <c r="M361" s="1907"/>
      <c r="N361" s="1907"/>
      <c r="O361" s="1907"/>
      <c r="P361" s="1907"/>
      <c r="Q361" s="1908"/>
      <c r="R361" s="440" t="s">
        <v>78</v>
      </c>
    </row>
    <row r="362" spans="1:18" ht="15.5" x14ac:dyDescent="0.35">
      <c r="A362" s="499"/>
      <c r="B362" s="1785" t="s">
        <v>79</v>
      </c>
      <c r="C362" s="1786"/>
      <c r="D362" s="1786"/>
      <c r="E362" s="1786"/>
      <c r="F362" s="1786"/>
      <c r="G362" s="1786"/>
      <c r="H362" s="1786"/>
      <c r="I362" s="1786"/>
      <c r="J362" s="1786"/>
      <c r="K362" s="1786"/>
      <c r="L362" s="1786"/>
      <c r="M362" s="1786"/>
      <c r="N362" s="1786"/>
      <c r="O362" s="1786"/>
      <c r="P362" s="1786"/>
      <c r="Q362" s="1787"/>
      <c r="R362" s="440" t="s">
        <v>78</v>
      </c>
    </row>
    <row r="363" spans="1:18" x14ac:dyDescent="0.35">
      <c r="A363" s="499"/>
      <c r="B363" s="1499" t="s">
        <v>738</v>
      </c>
      <c r="C363" s="1499"/>
      <c r="D363" s="1499"/>
      <c r="E363" s="1499"/>
      <c r="F363" s="1499"/>
      <c r="G363" s="1499"/>
      <c r="H363" s="1499"/>
      <c r="I363" s="1499"/>
      <c r="J363" s="1499"/>
      <c r="K363" s="1499"/>
      <c r="L363" s="1499"/>
      <c r="M363" s="1499"/>
      <c r="N363" s="1499"/>
      <c r="O363" s="1499"/>
      <c r="P363" s="1499"/>
      <c r="Q363" s="1500"/>
      <c r="R363" s="440" t="s">
        <v>78</v>
      </c>
    </row>
    <row r="364" spans="1:18" x14ac:dyDescent="0.35">
      <c r="A364" s="499"/>
      <c r="B364" s="1499"/>
      <c r="C364" s="1499"/>
      <c r="D364" s="1499"/>
      <c r="E364" s="1499"/>
      <c r="F364" s="1499"/>
      <c r="G364" s="1499"/>
      <c r="H364" s="1499"/>
      <c r="I364" s="1499"/>
      <c r="J364" s="1499"/>
      <c r="K364" s="1499"/>
      <c r="L364" s="1499"/>
      <c r="M364" s="1499"/>
      <c r="N364" s="1499"/>
      <c r="O364" s="1499"/>
      <c r="P364" s="1499"/>
      <c r="Q364" s="1500"/>
      <c r="R364" s="440" t="s">
        <v>78</v>
      </c>
    </row>
    <row r="365" spans="1:18" ht="15.5" x14ac:dyDescent="0.35">
      <c r="A365" s="499"/>
      <c r="B365" s="1785" t="s">
        <v>80</v>
      </c>
      <c r="C365" s="1786"/>
      <c r="D365" s="1786"/>
      <c r="E365" s="1786"/>
      <c r="F365" s="1786"/>
      <c r="G365" s="1786"/>
      <c r="H365" s="1786"/>
      <c r="I365" s="1786"/>
      <c r="J365" s="1786"/>
      <c r="K365" s="1786"/>
      <c r="L365" s="1786"/>
      <c r="M365" s="1786"/>
      <c r="N365" s="1786"/>
      <c r="O365" s="1786"/>
      <c r="P365" s="1786"/>
      <c r="Q365" s="1787"/>
      <c r="R365" s="440" t="s">
        <v>78</v>
      </c>
    </row>
    <row r="366" spans="1:18" x14ac:dyDescent="0.35">
      <c r="A366" s="499"/>
      <c r="B366" s="1499" t="s">
        <v>738</v>
      </c>
      <c r="C366" s="1499"/>
      <c r="D366" s="1499"/>
      <c r="E366" s="1499"/>
      <c r="F366" s="1499"/>
      <c r="G366" s="1499"/>
      <c r="H366" s="1499"/>
      <c r="I366" s="1499"/>
      <c r="J366" s="1499"/>
      <c r="K366" s="1499"/>
      <c r="L366" s="1499"/>
      <c r="M366" s="1499"/>
      <c r="N366" s="1499"/>
      <c r="O366" s="1499"/>
      <c r="P366" s="1499"/>
      <c r="Q366" s="1500"/>
      <c r="R366" s="440" t="s">
        <v>78</v>
      </c>
    </row>
    <row r="367" spans="1:18" x14ac:dyDescent="0.35">
      <c r="A367" s="499"/>
      <c r="B367" s="1499"/>
      <c r="C367" s="1499"/>
      <c r="D367" s="1499"/>
      <c r="E367" s="1499"/>
      <c r="F367" s="1499"/>
      <c r="G367" s="1499"/>
      <c r="H367" s="1499"/>
      <c r="I367" s="1499"/>
      <c r="J367" s="1499"/>
      <c r="K367" s="1499"/>
      <c r="L367" s="1499"/>
      <c r="M367" s="1499"/>
      <c r="N367" s="1499"/>
      <c r="O367" s="1499"/>
      <c r="P367" s="1499"/>
      <c r="Q367" s="1500"/>
      <c r="R367" s="440" t="s">
        <v>78</v>
      </c>
    </row>
    <row r="368" spans="1:18" ht="15.5" x14ac:dyDescent="0.35">
      <c r="A368" s="499"/>
      <c r="B368" s="1785" t="s">
        <v>81</v>
      </c>
      <c r="C368" s="1786"/>
      <c r="D368" s="1786"/>
      <c r="E368" s="1786"/>
      <c r="F368" s="1786"/>
      <c r="G368" s="1786"/>
      <c r="H368" s="1786"/>
      <c r="I368" s="1786"/>
      <c r="J368" s="1786"/>
      <c r="K368" s="1786"/>
      <c r="L368" s="1786"/>
      <c r="M368" s="1786"/>
      <c r="N368" s="1786"/>
      <c r="O368" s="1786"/>
      <c r="P368" s="1786"/>
      <c r="Q368" s="1787"/>
      <c r="R368" s="440" t="s">
        <v>78</v>
      </c>
    </row>
    <row r="369" spans="1:18" x14ac:dyDescent="0.35">
      <c r="A369" s="499"/>
      <c r="B369" s="1499" t="s">
        <v>738</v>
      </c>
      <c r="C369" s="1499"/>
      <c r="D369" s="1499"/>
      <c r="E369" s="1499"/>
      <c r="F369" s="1499"/>
      <c r="G369" s="1499"/>
      <c r="H369" s="1499"/>
      <c r="I369" s="1499"/>
      <c r="J369" s="1499"/>
      <c r="K369" s="1499"/>
      <c r="L369" s="1499"/>
      <c r="M369" s="1499"/>
      <c r="N369" s="1499"/>
      <c r="O369" s="1499"/>
      <c r="P369" s="1499"/>
      <c r="Q369" s="1500"/>
      <c r="R369" s="440" t="s">
        <v>78</v>
      </c>
    </row>
    <row r="370" spans="1:18" x14ac:dyDescent="0.35">
      <c r="A370" s="499"/>
      <c r="B370" s="1499"/>
      <c r="C370" s="1499"/>
      <c r="D370" s="1499"/>
      <c r="E370" s="1499"/>
      <c r="F370" s="1499"/>
      <c r="G370" s="1499"/>
      <c r="H370" s="1499"/>
      <c r="I370" s="1499"/>
      <c r="J370" s="1499"/>
      <c r="K370" s="1499"/>
      <c r="L370" s="1499"/>
      <c r="M370" s="1499"/>
      <c r="N370" s="1499"/>
      <c r="O370" s="1499"/>
      <c r="P370" s="1499"/>
      <c r="Q370" s="1500"/>
      <c r="R370" s="440" t="s">
        <v>78</v>
      </c>
    </row>
    <row r="371" spans="1:18" x14ac:dyDescent="0.35">
      <c r="A371" s="468"/>
      <c r="B371" s="1904"/>
      <c r="C371" s="1904"/>
      <c r="D371" s="1904"/>
      <c r="E371" s="1904"/>
      <c r="F371" s="1904"/>
      <c r="G371" s="1904"/>
      <c r="H371" s="1904"/>
      <c r="I371" s="1904"/>
      <c r="J371" s="1904"/>
      <c r="K371" s="1904"/>
      <c r="L371" s="1904"/>
      <c r="M371" s="1904"/>
      <c r="N371" s="1904"/>
      <c r="O371" s="1904"/>
      <c r="P371" s="1904"/>
      <c r="Q371" s="1905"/>
    </row>
    <row r="372" spans="1:18" ht="15.5" x14ac:dyDescent="0.35">
      <c r="A372" s="465"/>
      <c r="B372" s="485"/>
      <c r="C372" s="485"/>
      <c r="D372" s="485"/>
      <c r="E372" s="485"/>
      <c r="F372" s="485"/>
      <c r="G372" s="485"/>
      <c r="H372" s="485"/>
      <c r="I372" s="485"/>
      <c r="J372" s="485"/>
      <c r="K372" s="485"/>
      <c r="L372" s="485"/>
      <c r="M372" s="485"/>
      <c r="N372" s="485"/>
      <c r="O372" s="485"/>
      <c r="P372" s="485"/>
      <c r="Q372" s="486"/>
    </row>
    <row r="373" spans="1:18" x14ac:dyDescent="0.35">
      <c r="A373" s="489" t="s">
        <v>813</v>
      </c>
      <c r="B373" s="490"/>
      <c r="C373" s="490"/>
      <c r="D373" s="490"/>
      <c r="E373" s="490"/>
      <c r="F373" s="490"/>
      <c r="G373" s="490"/>
      <c r="H373" s="490" t="s">
        <v>814</v>
      </c>
      <c r="I373" s="490"/>
      <c r="J373" s="490"/>
      <c r="K373" s="490"/>
      <c r="L373" s="490"/>
      <c r="M373" s="490"/>
      <c r="N373" s="490"/>
      <c r="O373" s="490"/>
      <c r="P373" s="490"/>
      <c r="Q373" s="491"/>
    </row>
    <row r="374" spans="1:18" x14ac:dyDescent="0.35">
      <c r="A374" s="492"/>
      <c r="B374" s="490"/>
      <c r="C374" s="490"/>
      <c r="D374" s="490"/>
      <c r="E374" s="490"/>
      <c r="F374" s="490"/>
      <c r="G374" s="490"/>
      <c r="H374" s="490"/>
      <c r="I374" s="490"/>
      <c r="J374" s="490"/>
      <c r="K374" s="490"/>
      <c r="L374" s="490"/>
      <c r="M374" s="490"/>
      <c r="N374" s="490"/>
      <c r="O374" s="490"/>
      <c r="P374" s="490"/>
      <c r="Q374" s="491"/>
    </row>
    <row r="375" spans="1:18" x14ac:dyDescent="0.35">
      <c r="A375" s="492"/>
      <c r="B375" s="1497"/>
      <c r="C375" s="1498"/>
      <c r="D375" s="490"/>
      <c r="E375" s="490"/>
      <c r="F375" s="490"/>
      <c r="G375" s="490"/>
      <c r="H375" s="490"/>
      <c r="I375" s="1497" t="s">
        <v>738</v>
      </c>
      <c r="J375" s="1498"/>
      <c r="K375" s="1498"/>
      <c r="L375" s="1498"/>
      <c r="M375" s="1498"/>
      <c r="N375" s="490"/>
      <c r="O375" s="1495"/>
      <c r="P375" s="1496"/>
      <c r="Q375" s="491"/>
    </row>
    <row r="376" spans="1:18" x14ac:dyDescent="0.35">
      <c r="A376" s="492"/>
      <c r="B376" s="1896" t="s">
        <v>815</v>
      </c>
      <c r="C376" s="1897"/>
      <c r="D376" s="490"/>
      <c r="E376" s="490"/>
      <c r="F376" s="490"/>
      <c r="G376" s="490"/>
      <c r="H376" s="490"/>
      <c r="I376" s="1896" t="s">
        <v>816</v>
      </c>
      <c r="J376" s="1897"/>
      <c r="K376" s="1897"/>
      <c r="L376" s="1897"/>
      <c r="M376" s="1897"/>
      <c r="N376" s="490"/>
      <c r="O376" s="1896" t="s">
        <v>201</v>
      </c>
      <c r="P376" s="1897"/>
      <c r="Q376" s="491"/>
    </row>
    <row r="377" spans="1:18" x14ac:dyDescent="0.35">
      <c r="A377" s="492"/>
      <c r="B377" s="490"/>
      <c r="C377" s="490"/>
      <c r="D377" s="490"/>
      <c r="E377" s="490"/>
      <c r="F377" s="490"/>
      <c r="G377" s="490"/>
      <c r="H377" s="490"/>
      <c r="I377" s="490"/>
      <c r="J377" s="490"/>
      <c r="K377" s="490"/>
      <c r="L377" s="490"/>
      <c r="M377" s="490"/>
      <c r="N377" s="490"/>
      <c r="O377" s="490"/>
      <c r="P377" s="490"/>
      <c r="Q377" s="491"/>
    </row>
    <row r="378" spans="1:18" x14ac:dyDescent="0.35">
      <c r="A378" s="492"/>
      <c r="B378" s="1495"/>
      <c r="C378" s="1496"/>
      <c r="D378" s="490"/>
      <c r="E378" s="490"/>
      <c r="F378" s="490"/>
      <c r="G378" s="490"/>
      <c r="H378" s="490" t="s">
        <v>746</v>
      </c>
      <c r="I378" s="490"/>
      <c r="J378" s="490"/>
      <c r="K378" s="490"/>
      <c r="L378" s="490"/>
      <c r="M378" s="490"/>
      <c r="N378" s="490"/>
      <c r="O378" s="490"/>
      <c r="P378" s="490"/>
      <c r="Q378" s="491"/>
    </row>
    <row r="379" spans="1:18" x14ac:dyDescent="0.35">
      <c r="A379" s="492"/>
      <c r="B379" s="1896" t="s">
        <v>201</v>
      </c>
      <c r="C379" s="1897"/>
      <c r="D379" s="490"/>
      <c r="E379" s="490"/>
      <c r="F379" s="490"/>
      <c r="G379" s="490"/>
      <c r="H379" s="490"/>
      <c r="I379" s="490"/>
      <c r="J379" s="490"/>
      <c r="K379" s="490"/>
      <c r="L379" s="490"/>
      <c r="M379" s="490"/>
      <c r="N379" s="490"/>
      <c r="O379" s="490"/>
      <c r="P379" s="490"/>
      <c r="Q379" s="491"/>
    </row>
    <row r="380" spans="1:18" x14ac:dyDescent="0.35">
      <c r="A380" s="492"/>
      <c r="B380" s="490"/>
      <c r="C380" s="490"/>
      <c r="D380" s="490"/>
      <c r="E380" s="490"/>
      <c r="F380" s="490"/>
      <c r="G380" s="490"/>
      <c r="H380" s="490"/>
      <c r="I380" s="1497" t="s">
        <v>738</v>
      </c>
      <c r="J380" s="1498"/>
      <c r="K380" s="1498"/>
      <c r="L380" s="1498"/>
      <c r="M380" s="1498"/>
      <c r="N380" s="490"/>
      <c r="O380" s="1495"/>
      <c r="P380" s="1496"/>
      <c r="Q380" s="491"/>
    </row>
    <row r="381" spans="1:18" x14ac:dyDescent="0.35">
      <c r="A381" s="492"/>
      <c r="B381" s="490"/>
      <c r="C381" s="490"/>
      <c r="D381" s="490"/>
      <c r="E381" s="490"/>
      <c r="F381" s="490"/>
      <c r="G381" s="490"/>
      <c r="H381" s="490"/>
      <c r="I381" s="1896" t="s">
        <v>841</v>
      </c>
      <c r="J381" s="1897"/>
      <c r="K381" s="1897"/>
      <c r="L381" s="1897"/>
      <c r="M381" s="1897"/>
      <c r="N381" s="490"/>
      <c r="O381" s="1896" t="s">
        <v>201</v>
      </c>
      <c r="P381" s="1897"/>
      <c r="Q381" s="491"/>
    </row>
    <row r="382" spans="1:18" ht="15" thickBot="1" x14ac:dyDescent="0.4">
      <c r="A382" s="469"/>
      <c r="B382" s="487"/>
      <c r="C382" s="487"/>
      <c r="D382" s="487"/>
      <c r="E382" s="487"/>
      <c r="F382" s="487"/>
      <c r="G382" s="487"/>
      <c r="H382" s="487"/>
      <c r="I382" s="487"/>
      <c r="J382" s="487"/>
      <c r="K382" s="487"/>
      <c r="L382" s="487"/>
      <c r="M382" s="487"/>
      <c r="N382" s="487"/>
      <c r="O382" s="487"/>
      <c r="P382" s="487"/>
      <c r="Q382" s="488"/>
    </row>
    <row r="383" spans="1:18" ht="15" thickBot="1" x14ac:dyDescent="0.4">
      <c r="A383" s="470"/>
      <c r="B383" s="471"/>
      <c r="C383" s="471"/>
      <c r="D383" s="471"/>
      <c r="E383" s="471"/>
      <c r="F383" s="471"/>
      <c r="G383" s="471"/>
      <c r="H383" s="471"/>
      <c r="I383" s="471"/>
      <c r="J383" s="471"/>
      <c r="K383" s="471"/>
      <c r="L383" s="471"/>
      <c r="M383" s="471"/>
      <c r="N383" s="471"/>
      <c r="O383" s="471"/>
      <c r="P383" s="471"/>
      <c r="Q383" s="471"/>
    </row>
    <row r="384" spans="1:18" x14ac:dyDescent="0.35">
      <c r="A384" s="482"/>
      <c r="B384" s="483"/>
      <c r="C384" s="483"/>
      <c r="D384" s="483"/>
      <c r="E384" s="483"/>
      <c r="F384" s="483"/>
      <c r="G384" s="483"/>
      <c r="H384" s="483"/>
      <c r="I384" s="483"/>
      <c r="J384" s="483"/>
      <c r="K384" s="483"/>
      <c r="L384" s="483"/>
      <c r="M384" s="483"/>
      <c r="N384" s="483"/>
      <c r="O384" s="483"/>
      <c r="P384" s="483"/>
      <c r="Q384" s="484"/>
    </row>
    <row r="385" spans="1:17" ht="22.5" x14ac:dyDescent="0.35">
      <c r="A385" s="1957" t="s">
        <v>842</v>
      </c>
      <c r="B385" s="1958"/>
      <c r="C385" s="1958"/>
      <c r="D385" s="1958"/>
      <c r="E385" s="1958"/>
      <c r="F385" s="1958"/>
      <c r="G385" s="1958"/>
      <c r="H385" s="1958"/>
      <c r="I385" s="1958"/>
      <c r="J385" s="1958"/>
      <c r="K385" s="1958"/>
      <c r="L385" s="1958"/>
      <c r="M385" s="1958"/>
      <c r="N385" s="1958"/>
      <c r="O385" s="1958"/>
      <c r="P385" s="1958"/>
      <c r="Q385" s="1959"/>
    </row>
    <row r="386" spans="1:17" ht="30.75" customHeight="1" x14ac:dyDescent="0.35">
      <c r="A386" s="472"/>
      <c r="B386" s="473"/>
      <c r="C386" s="473"/>
      <c r="D386" s="473"/>
      <c r="E386" s="1960" t="s">
        <v>844</v>
      </c>
      <c r="F386" s="1960"/>
      <c r="G386" s="1960"/>
      <c r="H386" s="1960"/>
      <c r="I386" s="1960"/>
      <c r="J386" s="1960"/>
      <c r="K386" s="1960"/>
      <c r="L386" s="1960"/>
      <c r="M386" s="1960"/>
      <c r="N386" s="473"/>
      <c r="O386" s="473"/>
      <c r="P386" s="473"/>
      <c r="Q386" s="474"/>
    </row>
    <row r="387" spans="1:17" ht="30.75" customHeight="1" x14ac:dyDescent="0.35">
      <c r="A387" s="472"/>
      <c r="B387" s="473"/>
      <c r="C387" s="473"/>
      <c r="D387" s="473"/>
      <c r="E387" s="1960"/>
      <c r="F387" s="1960"/>
      <c r="G387" s="1960"/>
      <c r="H387" s="1960"/>
      <c r="I387" s="1960"/>
      <c r="J387" s="1960"/>
      <c r="K387" s="1960"/>
      <c r="L387" s="1960"/>
      <c r="M387" s="1960"/>
      <c r="N387" s="473"/>
      <c r="O387" s="473"/>
      <c r="P387" s="473"/>
      <c r="Q387" s="474"/>
    </row>
    <row r="388" spans="1:17" ht="48.75" customHeight="1" x14ac:dyDescent="0.35">
      <c r="A388" s="472"/>
      <c r="B388" s="473"/>
      <c r="C388" s="473"/>
      <c r="D388" s="473"/>
      <c r="E388" s="1960"/>
      <c r="F388" s="1960"/>
      <c r="G388" s="1960"/>
      <c r="H388" s="1960"/>
      <c r="I388" s="1960"/>
      <c r="J388" s="1960"/>
      <c r="K388" s="1960"/>
      <c r="L388" s="1960"/>
      <c r="M388" s="1960"/>
      <c r="N388" s="473"/>
      <c r="O388" s="473"/>
      <c r="P388" s="473"/>
      <c r="Q388" s="474"/>
    </row>
    <row r="389" spans="1:17" ht="30" customHeight="1" x14ac:dyDescent="0.35">
      <c r="A389" s="475"/>
      <c r="B389" s="471"/>
      <c r="C389" s="471"/>
      <c r="D389" s="471"/>
      <c r="E389" s="476"/>
      <c r="F389" s="477"/>
      <c r="G389" s="1491" t="s">
        <v>859</v>
      </c>
      <c r="H389" s="1492"/>
      <c r="I389" s="1492"/>
      <c r="J389" s="1492"/>
      <c r="K389" s="1493"/>
      <c r="L389" s="477"/>
      <c r="M389" s="477"/>
      <c r="N389" s="471"/>
      <c r="O389" s="471"/>
      <c r="P389" s="471"/>
      <c r="Q389" s="478"/>
    </row>
    <row r="390" spans="1:17" ht="15.5" x14ac:dyDescent="0.35">
      <c r="A390" s="475"/>
      <c r="B390" s="471"/>
      <c r="C390" s="471"/>
      <c r="D390" s="471"/>
      <c r="E390" s="476"/>
      <c r="F390" s="477"/>
      <c r="G390" s="1961" t="s">
        <v>843</v>
      </c>
      <c r="H390" s="1961"/>
      <c r="I390" s="1961"/>
      <c r="J390" s="1961"/>
      <c r="K390" s="1961"/>
      <c r="L390" s="477"/>
      <c r="M390" s="477"/>
      <c r="N390" s="471"/>
      <c r="O390" s="471"/>
      <c r="P390" s="471"/>
      <c r="Q390" s="478"/>
    </row>
    <row r="391" spans="1:17" ht="15" thickBot="1" x14ac:dyDescent="0.4">
      <c r="A391" s="479"/>
      <c r="B391" s="480"/>
      <c r="C391" s="480"/>
      <c r="D391" s="480"/>
      <c r="E391" s="480"/>
      <c r="F391" s="480"/>
      <c r="G391" s="480"/>
      <c r="H391" s="480"/>
      <c r="I391" s="480"/>
      <c r="J391" s="480"/>
      <c r="K391" s="480"/>
      <c r="L391" s="480"/>
      <c r="M391" s="480"/>
      <c r="N391" s="480"/>
      <c r="O391" s="480"/>
      <c r="P391" s="480"/>
      <c r="Q391" s="481"/>
    </row>
  </sheetData>
  <sheetProtection password="999D" sheet="1" objects="1" scenarios="1" selectLockedCells="1" selectUnlockedCells="1"/>
  <protectedRanges>
    <protectedRange sqref="C224 C229 C234 C239" name="Range13_2_1_1"/>
    <protectedRange sqref="D68:D69 D71:D72 D21:Q23 D25:Q26 D41:Q42 D44:Q45 D47:Q48 D50:Q51 D53:Q54 D56:Q57 D59:Q60 D62:Q63 D65:Q66 L68:Q69 P71:Q72 D74:Q75 D77:Q78 D80:Q81 D83:Q84 D86:Q87 D89:Q90 D92:Q93" name="Range11_2_1_1"/>
    <protectedRange sqref="C13 C16:I17" name="School_2_2"/>
    <protectedRange sqref="N308:N310 C295:Q297 F301:K303 N301:N303 N305:N306 F305:K310 F314:K324 N314:N324 F326:K330 N326:N330 H334:K352" name="Governance3_2"/>
    <protectedRange sqref="F243:F262 F264:F273 J271 C276:Q276 H277 M277 Q277 J288 Q288 H289 O289 F291 J291 N291 F293:Q293 C280:K282 E285:Q286" name="Governance2_2_4"/>
    <protectedRange sqref="E226 L226 D229:Q229 D234:Q234 D239:Q239 D224:Q224 E231 L231 E236 L236 E241 L241" name="Governance1_2_2"/>
    <protectedRange sqref="F173:P173 F215:P216 F203:P204 F206:P207 F209:P210 F212:P213 F193:P194 F196:P197 F199:P200 F190:P191 F175:M176 F178:K178 F180:M180 F181:F183 F185:F186 F220:F221" name="Quality2_2_1_1"/>
    <protectedRange sqref="H140:P143 F146:P147 F167:P168 F170:P170 F172:P172 H106:O109 F150:G152 H150:P155 H157:P160 F163:P164 F99:O101 H102:O104 F116:G118 H116:P121 H123:P126 H133:P138 F133:G135 F112:P113 F129:P130" name="Quality1_2_1_1"/>
    <protectedRange sqref="E68:K69 E95:K96 E71:O72 E37:O38 E40:O40 E28:O29 E31:O32 E34:O35" name="Access_2_1_1"/>
    <protectedRange sqref="B355:Q360 B363 B366 B369 B350:G352 F334:G348 N334:N348 N350:N352" name="Quarter4_2_1_1"/>
    <protectedRange sqref="C224 C229 C234 C239" name="Range12_2_1_1"/>
    <protectedRange sqref="B375 B378 I375 I380 O375 O380" name="Quarter4_1_2_1_1"/>
  </protectedRanges>
  <dataConsolidate/>
  <mergeCells count="518">
    <mergeCell ref="B360:C360"/>
    <mergeCell ref="D360:Q360"/>
    <mergeCell ref="A283:A287"/>
    <mergeCell ref="B283:C287"/>
    <mergeCell ref="A385:Q385"/>
    <mergeCell ref="E386:M388"/>
    <mergeCell ref="G389:K389"/>
    <mergeCell ref="G390:K390"/>
    <mergeCell ref="I381:M381"/>
    <mergeCell ref="O381:P381"/>
    <mergeCell ref="O376:P376"/>
    <mergeCell ref="B378:C378"/>
    <mergeCell ref="F292:G292"/>
    <mergeCell ref="J292:K292"/>
    <mergeCell ref="N292:O292"/>
    <mergeCell ref="H298:M298"/>
    <mergeCell ref="B325:M325"/>
    <mergeCell ref="B349:E349"/>
    <mergeCell ref="F349:I349"/>
    <mergeCell ref="J349:M349"/>
    <mergeCell ref="B324:E324"/>
    <mergeCell ref="B335:E335"/>
    <mergeCell ref="I380:M380"/>
    <mergeCell ref="O380:P380"/>
    <mergeCell ref="B359:C359"/>
    <mergeCell ref="D359:Q359"/>
    <mergeCell ref="F290:I290"/>
    <mergeCell ref="J290:M290"/>
    <mergeCell ref="N290:Q290"/>
    <mergeCell ref="C256:E256"/>
    <mergeCell ref="C257:E257"/>
    <mergeCell ref="K289:N289"/>
    <mergeCell ref="K288:P288"/>
    <mergeCell ref="F288:I288"/>
    <mergeCell ref="O289:Q289"/>
    <mergeCell ref="L283:O283"/>
    <mergeCell ref="P283:Q283"/>
    <mergeCell ref="G282:H282"/>
    <mergeCell ref="G279:H279"/>
    <mergeCell ref="C278:D278"/>
    <mergeCell ref="G278:I278"/>
    <mergeCell ref="B358:C358"/>
    <mergeCell ref="D358:Q358"/>
    <mergeCell ref="B355:C355"/>
    <mergeCell ref="B350:E350"/>
    <mergeCell ref="F350:G350"/>
    <mergeCell ref="F335:G335"/>
    <mergeCell ref="B330:E330"/>
    <mergeCell ref="A77:A79"/>
    <mergeCell ref="C127:E127"/>
    <mergeCell ref="B157:B161"/>
    <mergeCell ref="B188:E189"/>
    <mergeCell ref="Q188:Q189"/>
    <mergeCell ref="B215:D217"/>
    <mergeCell ref="A218:Q218"/>
    <mergeCell ref="C113:E113"/>
    <mergeCell ref="C114:E114"/>
    <mergeCell ref="C108:E108"/>
    <mergeCell ref="F188:L188"/>
    <mergeCell ref="M188:P188"/>
    <mergeCell ref="A215:A217"/>
    <mergeCell ref="A202:A214"/>
    <mergeCell ref="J185:Q185"/>
    <mergeCell ref="C186:E186"/>
    <mergeCell ref="J186:Q186"/>
    <mergeCell ref="C187:E187"/>
    <mergeCell ref="J187:Q187"/>
    <mergeCell ref="C183:E183"/>
    <mergeCell ref="J183:Q183"/>
    <mergeCell ref="C184:E184"/>
    <mergeCell ref="A80:A94"/>
    <mergeCell ref="A97:Q97"/>
    <mergeCell ref="A12:D13"/>
    <mergeCell ref="E12:Q13"/>
    <mergeCell ref="A14:D14"/>
    <mergeCell ref="E14:F14"/>
    <mergeCell ref="A15:D15"/>
    <mergeCell ref="E15:F15"/>
    <mergeCell ref="B304:E304"/>
    <mergeCell ref="B305:E305"/>
    <mergeCell ref="A16:D16"/>
    <mergeCell ref="E16:F16"/>
    <mergeCell ref="A17:D17"/>
    <mergeCell ref="E17:F17"/>
    <mergeCell ref="A19:C20"/>
    <mergeCell ref="F95:K95"/>
    <mergeCell ref="A65:A67"/>
    <mergeCell ref="B65:B67"/>
    <mergeCell ref="A68:A70"/>
    <mergeCell ref="B68:B70"/>
    <mergeCell ref="B59:B61"/>
    <mergeCell ref="L95:O95"/>
    <mergeCell ref="P95:Q95"/>
    <mergeCell ref="B44:B46"/>
    <mergeCell ref="C103:E103"/>
    <mergeCell ref="C104:E104"/>
    <mergeCell ref="B379:C379"/>
    <mergeCell ref="B356:C356"/>
    <mergeCell ref="B351:E351"/>
    <mergeCell ref="F351:G351"/>
    <mergeCell ref="A353:Q353"/>
    <mergeCell ref="D354:Q354"/>
    <mergeCell ref="B352:E352"/>
    <mergeCell ref="F352:G352"/>
    <mergeCell ref="B369:Q370"/>
    <mergeCell ref="B371:Q371"/>
    <mergeCell ref="B365:Q365"/>
    <mergeCell ref="B366:Q367"/>
    <mergeCell ref="B368:Q368"/>
    <mergeCell ref="B363:Q364"/>
    <mergeCell ref="B375:C375"/>
    <mergeCell ref="B376:C376"/>
    <mergeCell ref="A361:Q361"/>
    <mergeCell ref="O375:P375"/>
    <mergeCell ref="I376:M376"/>
    <mergeCell ref="I375:M375"/>
    <mergeCell ref="A354:C354"/>
    <mergeCell ref="D356:Q356"/>
    <mergeCell ref="B357:C357"/>
    <mergeCell ref="D357:Q357"/>
    <mergeCell ref="F338:G338"/>
    <mergeCell ref="B326:E326"/>
    <mergeCell ref="F337:G337"/>
    <mergeCell ref="D355:Q355"/>
    <mergeCell ref="B348:E348"/>
    <mergeCell ref="F348:G348"/>
    <mergeCell ref="F345:G345"/>
    <mergeCell ref="B346:E346"/>
    <mergeCell ref="F346:G346"/>
    <mergeCell ref="F344:G344"/>
    <mergeCell ref="B331:E333"/>
    <mergeCell ref="F331:G332"/>
    <mergeCell ref="B339:E339"/>
    <mergeCell ref="F339:G339"/>
    <mergeCell ref="B340:E340"/>
    <mergeCell ref="F340:G340"/>
    <mergeCell ref="B336:E336"/>
    <mergeCell ref="B338:E338"/>
    <mergeCell ref="B347:E347"/>
    <mergeCell ref="F347:G347"/>
    <mergeCell ref="B343:E343"/>
    <mergeCell ref="F343:G343"/>
    <mergeCell ref="B344:E344"/>
    <mergeCell ref="B341:E341"/>
    <mergeCell ref="S331:S333"/>
    <mergeCell ref="C164:E164"/>
    <mergeCell ref="C190:D192"/>
    <mergeCell ref="C203:D205"/>
    <mergeCell ref="B249:E249"/>
    <mergeCell ref="B250:E250"/>
    <mergeCell ref="F311:G312"/>
    <mergeCell ref="O310:P310"/>
    <mergeCell ref="H311:M311"/>
    <mergeCell ref="J182:Q182"/>
    <mergeCell ref="B261:E261"/>
    <mergeCell ref="B262:E262"/>
    <mergeCell ref="B263:E263"/>
    <mergeCell ref="C268:E268"/>
    <mergeCell ref="B319:E319"/>
    <mergeCell ref="B320:E320"/>
    <mergeCell ref="B277:E277"/>
    <mergeCell ref="B296:E296"/>
    <mergeCell ref="B297:E297"/>
    <mergeCell ref="B303:E303"/>
    <mergeCell ref="B323:E323"/>
    <mergeCell ref="B306:E306"/>
    <mergeCell ref="B307:E307"/>
    <mergeCell ref="B313:E313"/>
    <mergeCell ref="A325:A330"/>
    <mergeCell ref="B328:E328"/>
    <mergeCell ref="B329:E329"/>
    <mergeCell ref="B327:E327"/>
    <mergeCell ref="C135:E135"/>
    <mergeCell ref="B290:E291"/>
    <mergeCell ref="A171:A173"/>
    <mergeCell ref="C152:E152"/>
    <mergeCell ref="C155:E155"/>
    <mergeCell ref="C136:E136"/>
    <mergeCell ref="C137:E137"/>
    <mergeCell ref="C138:E138"/>
    <mergeCell ref="C139:E139"/>
    <mergeCell ref="B316:E316"/>
    <mergeCell ref="B318:E318"/>
    <mergeCell ref="B317:E317"/>
    <mergeCell ref="B314:E314"/>
    <mergeCell ref="B315:E315"/>
    <mergeCell ref="B140:B144"/>
    <mergeCell ref="C141:E141"/>
    <mergeCell ref="C142:E142"/>
    <mergeCell ref="C144:E144"/>
    <mergeCell ref="B298:E300"/>
    <mergeCell ref="A278:A282"/>
    <mergeCell ref="B80:B94"/>
    <mergeCell ref="A95:A96"/>
    <mergeCell ref="B95:B96"/>
    <mergeCell ref="A98:A114"/>
    <mergeCell ref="C109:E109"/>
    <mergeCell ref="C99:E99"/>
    <mergeCell ref="B111:B114"/>
    <mergeCell ref="C112:E112"/>
    <mergeCell ref="C105:E105"/>
    <mergeCell ref="C106:E106"/>
    <mergeCell ref="C107:E107"/>
    <mergeCell ref="C110:E110"/>
    <mergeCell ref="C111:E111"/>
    <mergeCell ref="F96:K96"/>
    <mergeCell ref="L96:O96"/>
    <mergeCell ref="C33:D33"/>
    <mergeCell ref="L33:O33"/>
    <mergeCell ref="E33:K33"/>
    <mergeCell ref="L36:O36"/>
    <mergeCell ref="E37:K37"/>
    <mergeCell ref="L37:O37"/>
    <mergeCell ref="E35:K35"/>
    <mergeCell ref="E40:K40"/>
    <mergeCell ref="L38:O38"/>
    <mergeCell ref="C39:D39"/>
    <mergeCell ref="E39:K39"/>
    <mergeCell ref="L40:O40"/>
    <mergeCell ref="A37:A39"/>
    <mergeCell ref="B37:B39"/>
    <mergeCell ref="B40:D40"/>
    <mergeCell ref="L28:O28"/>
    <mergeCell ref="C29:D29"/>
    <mergeCell ref="E29:K29"/>
    <mergeCell ref="L29:O29"/>
    <mergeCell ref="C30:D30"/>
    <mergeCell ref="L30:O30"/>
    <mergeCell ref="E30:K30"/>
    <mergeCell ref="L31:O31"/>
    <mergeCell ref="C32:D32"/>
    <mergeCell ref="E32:K32"/>
    <mergeCell ref="L32:O32"/>
    <mergeCell ref="A34:A36"/>
    <mergeCell ref="B34:B36"/>
    <mergeCell ref="C34:D34"/>
    <mergeCell ref="E34:K34"/>
    <mergeCell ref="L34:O34"/>
    <mergeCell ref="C35:D35"/>
    <mergeCell ref="L35:O35"/>
    <mergeCell ref="C36:D36"/>
    <mergeCell ref="E36:K36"/>
    <mergeCell ref="A1:Q1"/>
    <mergeCell ref="A2:Q2"/>
    <mergeCell ref="A3:Q3"/>
    <mergeCell ref="A4:Q4"/>
    <mergeCell ref="L19:O19"/>
    <mergeCell ref="P19:Q19"/>
    <mergeCell ref="B21:C21"/>
    <mergeCell ref="P36:Q40"/>
    <mergeCell ref="C37:D37"/>
    <mergeCell ref="D19:K19"/>
    <mergeCell ref="E31:K31"/>
    <mergeCell ref="A8:Q8"/>
    <mergeCell ref="A10:Q10"/>
    <mergeCell ref="A22:A24"/>
    <mergeCell ref="B22:B24"/>
    <mergeCell ref="A25:A27"/>
    <mergeCell ref="B25:B27"/>
    <mergeCell ref="A28:A30"/>
    <mergeCell ref="B28:B30"/>
    <mergeCell ref="C28:D28"/>
    <mergeCell ref="E28:K28"/>
    <mergeCell ref="A31:A33"/>
    <mergeCell ref="B31:B33"/>
    <mergeCell ref="C31:D31"/>
    <mergeCell ref="S305:S310"/>
    <mergeCell ref="A307:A309"/>
    <mergeCell ref="O307:P307"/>
    <mergeCell ref="B308:E308"/>
    <mergeCell ref="B309:E309"/>
    <mergeCell ref="O309:P309"/>
    <mergeCell ref="A290:A291"/>
    <mergeCell ref="C38:D38"/>
    <mergeCell ref="E38:K38"/>
    <mergeCell ref="L39:O39"/>
    <mergeCell ref="S41:S42"/>
    <mergeCell ref="A74:A76"/>
    <mergeCell ref="B74:B76"/>
    <mergeCell ref="B47:B49"/>
    <mergeCell ref="A50:A52"/>
    <mergeCell ref="B50:B52"/>
    <mergeCell ref="A53:A55"/>
    <mergeCell ref="A47:A49"/>
    <mergeCell ref="A56:A58"/>
    <mergeCell ref="B56:B58"/>
    <mergeCell ref="A59:A61"/>
    <mergeCell ref="A41:A43"/>
    <mergeCell ref="B41:B43"/>
    <mergeCell ref="A44:A46"/>
    <mergeCell ref="B53:B55"/>
    <mergeCell ref="A62:A64"/>
    <mergeCell ref="B62:B64"/>
    <mergeCell ref="C116:E116"/>
    <mergeCell ref="C117:E117"/>
    <mergeCell ref="C140:E140"/>
    <mergeCell ref="B289:E289"/>
    <mergeCell ref="C145:E145"/>
    <mergeCell ref="C118:E118"/>
    <mergeCell ref="C128:E128"/>
    <mergeCell ref="C131:E131"/>
    <mergeCell ref="C133:E133"/>
    <mergeCell ref="C134:E134"/>
    <mergeCell ref="C130:E130"/>
    <mergeCell ref="C119:E119"/>
    <mergeCell ref="C120:E120"/>
    <mergeCell ref="C121:E121"/>
    <mergeCell ref="B288:E288"/>
    <mergeCell ref="A71:A73"/>
    <mergeCell ref="B71:B73"/>
    <mergeCell ref="C100:E100"/>
    <mergeCell ref="C101:E101"/>
    <mergeCell ref="C102:E102"/>
    <mergeCell ref="B77:B79"/>
    <mergeCell ref="S290:S291"/>
    <mergeCell ref="C143:E143"/>
    <mergeCell ref="C147:E147"/>
    <mergeCell ref="C150:E150"/>
    <mergeCell ref="C148:E148"/>
    <mergeCell ref="C151:E151"/>
    <mergeCell ref="F289:G289"/>
    <mergeCell ref="H289:J289"/>
    <mergeCell ref="C160:E160"/>
    <mergeCell ref="C161:E161"/>
    <mergeCell ref="C162:E162"/>
    <mergeCell ref="F277:G277"/>
    <mergeCell ref="C158:E158"/>
    <mergeCell ref="C153:E153"/>
    <mergeCell ref="C154:E154"/>
    <mergeCell ref="B176:E176"/>
    <mergeCell ref="C157:E157"/>
    <mergeCell ref="C159:E159"/>
    <mergeCell ref="C156:E156"/>
    <mergeCell ref="C165:E165"/>
    <mergeCell ref="B150:B156"/>
    <mergeCell ref="L278:Q282"/>
    <mergeCell ref="G280:H280"/>
    <mergeCell ref="G281:H281"/>
    <mergeCell ref="A274:A276"/>
    <mergeCell ref="B274:B276"/>
    <mergeCell ref="C274:C275"/>
    <mergeCell ref="D274:G274"/>
    <mergeCell ref="D275:G275"/>
    <mergeCell ref="D276:G276"/>
    <mergeCell ref="H274:L274"/>
    <mergeCell ref="M274:Q274"/>
    <mergeCell ref="B272:E272"/>
    <mergeCell ref="B273:E273"/>
    <mergeCell ref="H275:L275"/>
    <mergeCell ref="M275:Q275"/>
    <mergeCell ref="H276:L276"/>
    <mergeCell ref="M276:Q276"/>
    <mergeCell ref="S268:S271"/>
    <mergeCell ref="C269:E269"/>
    <mergeCell ref="C270:E270"/>
    <mergeCell ref="C271:E271"/>
    <mergeCell ref="G271:I271"/>
    <mergeCell ref="J271:Q271"/>
    <mergeCell ref="B232:B236"/>
    <mergeCell ref="C232:I232"/>
    <mergeCell ref="B243:B245"/>
    <mergeCell ref="C243:E243"/>
    <mergeCell ref="B252:E252"/>
    <mergeCell ref="A242:E242"/>
    <mergeCell ref="B237:B241"/>
    <mergeCell ref="C237:I237"/>
    <mergeCell ref="A256:A260"/>
    <mergeCell ref="J232:Q232"/>
    <mergeCell ref="B253:E253"/>
    <mergeCell ref="C235:Q235"/>
    <mergeCell ref="C236:D236"/>
    <mergeCell ref="B255:E255"/>
    <mergeCell ref="J237:Q237"/>
    <mergeCell ref="C240:Q240"/>
    <mergeCell ref="B256:B257"/>
    <mergeCell ref="C258:E258"/>
    <mergeCell ref="A263:A267"/>
    <mergeCell ref="B265:E265"/>
    <mergeCell ref="A219:A220"/>
    <mergeCell ref="B219:E220"/>
    <mergeCell ref="B227:B231"/>
    <mergeCell ref="C227:I227"/>
    <mergeCell ref="J227:Q227"/>
    <mergeCell ref="C222:I222"/>
    <mergeCell ref="J222:Q222"/>
    <mergeCell ref="A222:A226"/>
    <mergeCell ref="A227:A231"/>
    <mergeCell ref="C230:Q230"/>
    <mergeCell ref="C231:D231"/>
    <mergeCell ref="A243:A245"/>
    <mergeCell ref="C241:D241"/>
    <mergeCell ref="A232:A236"/>
    <mergeCell ref="A237:A241"/>
    <mergeCell ref="B221:E221"/>
    <mergeCell ref="A185:A187"/>
    <mergeCell ref="B185:B187"/>
    <mergeCell ref="C185:E185"/>
    <mergeCell ref="C182:E182"/>
    <mergeCell ref="A182:A184"/>
    <mergeCell ref="B182:B184"/>
    <mergeCell ref="C179:E180"/>
    <mergeCell ref="A188:A201"/>
    <mergeCell ref="B251:E251"/>
    <mergeCell ref="B246:E246"/>
    <mergeCell ref="B247:E247"/>
    <mergeCell ref="B248:E248"/>
    <mergeCell ref="C206:D208"/>
    <mergeCell ref="C209:D211"/>
    <mergeCell ref="C212:D214"/>
    <mergeCell ref="C193:D195"/>
    <mergeCell ref="C196:D198"/>
    <mergeCell ref="B190:B201"/>
    <mergeCell ref="C225:Q225"/>
    <mergeCell ref="C226:D226"/>
    <mergeCell ref="A313:A324"/>
    <mergeCell ref="B321:E321"/>
    <mergeCell ref="C163:E163"/>
    <mergeCell ref="A166:A170"/>
    <mergeCell ref="B166:B170"/>
    <mergeCell ref="C169:E170"/>
    <mergeCell ref="B310:E310"/>
    <mergeCell ref="B175:E175"/>
    <mergeCell ref="A177:A180"/>
    <mergeCell ref="B177:B180"/>
    <mergeCell ref="B266:E266"/>
    <mergeCell ref="B267:E267"/>
    <mergeCell ref="A268:A271"/>
    <mergeCell ref="B268:B271"/>
    <mergeCell ref="B264:E264"/>
    <mergeCell ref="C244:E244"/>
    <mergeCell ref="C259:E259"/>
    <mergeCell ref="C260:E260"/>
    <mergeCell ref="C245:E245"/>
    <mergeCell ref="B254:E254"/>
    <mergeCell ref="A292:A293"/>
    <mergeCell ref="B292:E293"/>
    <mergeCell ref="A294:A297"/>
    <mergeCell ref="A298:A304"/>
    <mergeCell ref="F341:G341"/>
    <mergeCell ref="B342:E342"/>
    <mergeCell ref="F342:G342"/>
    <mergeCell ref="B345:E345"/>
    <mergeCell ref="S95:S96"/>
    <mergeCell ref="B98:E98"/>
    <mergeCell ref="B99:B105"/>
    <mergeCell ref="B128:B131"/>
    <mergeCell ref="B362:Q362"/>
    <mergeCell ref="B106:B110"/>
    <mergeCell ref="C95:D95"/>
    <mergeCell ref="C96:D96"/>
    <mergeCell ref="B202:D202"/>
    <mergeCell ref="B203:B214"/>
    <mergeCell ref="C124:E124"/>
    <mergeCell ref="C125:E125"/>
    <mergeCell ref="B123:B127"/>
    <mergeCell ref="B115:E115"/>
    <mergeCell ref="B116:B122"/>
    <mergeCell ref="C122:E122"/>
    <mergeCell ref="C129:E129"/>
    <mergeCell ref="C126:E126"/>
    <mergeCell ref="C123:E123"/>
    <mergeCell ref="F334:G334"/>
    <mergeCell ref="B162:B165"/>
    <mergeCell ref="F336:G336"/>
    <mergeCell ref="B337:E337"/>
    <mergeCell ref="F333:G333"/>
    <mergeCell ref="A115:A131"/>
    <mergeCell ref="A132:A148"/>
    <mergeCell ref="B132:E132"/>
    <mergeCell ref="B133:B139"/>
    <mergeCell ref="B145:B148"/>
    <mergeCell ref="C146:E146"/>
    <mergeCell ref="A149:A165"/>
    <mergeCell ref="B149:E149"/>
    <mergeCell ref="B171:B173"/>
    <mergeCell ref="C172:E172"/>
    <mergeCell ref="C173:E173"/>
    <mergeCell ref="A174:A176"/>
    <mergeCell ref="B174:E174"/>
    <mergeCell ref="B322:E322"/>
    <mergeCell ref="B334:E334"/>
    <mergeCell ref="B302:E302"/>
    <mergeCell ref="D283:D284"/>
    <mergeCell ref="E283:K283"/>
    <mergeCell ref="H277:I277"/>
    <mergeCell ref="J277:L277"/>
    <mergeCell ref="O306:P306"/>
    <mergeCell ref="O308:P308"/>
    <mergeCell ref="J312:K312"/>
    <mergeCell ref="L312:M312"/>
    <mergeCell ref="H299:I299"/>
    <mergeCell ref="J299:K299"/>
    <mergeCell ref="B222:B226"/>
    <mergeCell ref="C177:E178"/>
    <mergeCell ref="C199:D201"/>
    <mergeCell ref="J184:Q184"/>
    <mergeCell ref="B181:E181"/>
    <mergeCell ref="H312:I312"/>
    <mergeCell ref="L299:M299"/>
    <mergeCell ref="O305:P305"/>
    <mergeCell ref="M277:N277"/>
    <mergeCell ref="O277:P277"/>
    <mergeCell ref="B278:B279"/>
    <mergeCell ref="F298:G298"/>
    <mergeCell ref="F299:F300"/>
    <mergeCell ref="G299:G300"/>
    <mergeCell ref="B301:E301"/>
    <mergeCell ref="B294:E294"/>
    <mergeCell ref="B295:E295"/>
    <mergeCell ref="O326:P326"/>
    <mergeCell ref="O327:P327"/>
    <mergeCell ref="O328:P328"/>
    <mergeCell ref="O329:P329"/>
    <mergeCell ref="O330:P330"/>
    <mergeCell ref="H331:M331"/>
    <mergeCell ref="H332:I332"/>
    <mergeCell ref="J332:K332"/>
    <mergeCell ref="L332:M332"/>
  </mergeCells>
  <dataValidations count="1">
    <dataValidation type="list" allowBlank="1" showInputMessage="1" showErrorMessage="1" sqref="E17" xr:uid="{00000000-0002-0000-0500-000000000000}">
      <formula1>$Q$14:$Q$17</formula1>
    </dataValidation>
  </dataValidations>
  <printOptions horizontalCentered="1"/>
  <pageMargins left="0.12" right="0.2" top="0.5" bottom="0.5" header="0.05" footer="0.3"/>
  <pageSetup paperSize="9" scale="61" fitToHeight="0" orientation="landscape" verticalDpi="300" r:id="rId1"/>
  <headerFooter>
    <oddFooter>&amp;L&amp;"Arial Narrow,Regular"&amp;9NMAVARRO || SMEA-DISTRICT MEA GATHERING TEMPLATE || REVISED APRIL 2020&amp;R&amp;"Arial Narrow,Regular"&amp;9SDO NV SGOD - School Mgmt., Monitoring and Evaluation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U391"/>
  <sheetViews>
    <sheetView tabSelected="1" zoomScale="55" zoomScaleNormal="55" workbookViewId="0">
      <selection activeCell="B44" sqref="B44:B46"/>
    </sheetView>
  </sheetViews>
  <sheetFormatPr defaultColWidth="8.81640625" defaultRowHeight="14.5" x14ac:dyDescent="0.35"/>
  <cols>
    <col min="1" max="1" width="5.7265625" style="464" customWidth="1"/>
    <col min="2" max="2" width="19.81640625" style="443" customWidth="1"/>
    <col min="3" max="3" width="12" style="443" customWidth="1"/>
    <col min="4" max="4" width="14.7265625" style="443" bestFit="1" customWidth="1"/>
    <col min="5" max="5" width="8.7265625" style="443" customWidth="1"/>
    <col min="6" max="6" width="21.81640625" style="443" bestFit="1" customWidth="1"/>
    <col min="7" max="7" width="19.1796875" style="443" bestFit="1" customWidth="1"/>
    <col min="8" max="8" width="15.81640625" style="443" customWidth="1"/>
    <col min="9" max="9" width="19" style="443" bestFit="1" customWidth="1"/>
    <col min="10" max="10" width="19.7265625" style="443" customWidth="1"/>
    <col min="11" max="11" width="15.26953125" style="443" customWidth="1"/>
    <col min="12" max="12" width="12.1796875" style="443" bestFit="1" customWidth="1"/>
    <col min="13" max="13" width="15.54296875" style="443" bestFit="1" customWidth="1"/>
    <col min="14" max="14" width="11" style="443" bestFit="1" customWidth="1"/>
    <col min="15" max="15" width="13.54296875" style="443" bestFit="1" customWidth="1"/>
    <col min="16" max="16" width="11.81640625" style="443" customWidth="1"/>
    <col min="17" max="17" width="13.1796875" style="443" customWidth="1"/>
    <col min="18" max="18" width="14" style="759" bestFit="1" customWidth="1"/>
    <col min="19" max="19" width="11.81640625" style="763" customWidth="1"/>
    <col min="20" max="20" width="18.453125" style="442" customWidth="1"/>
    <col min="21" max="16384" width="8.81640625" style="443"/>
  </cols>
  <sheetData>
    <row r="1" spans="1:18" ht="22" x14ac:dyDescent="0.6">
      <c r="A1" s="1733"/>
      <c r="B1" s="1734"/>
      <c r="C1" s="1734"/>
      <c r="D1" s="1734"/>
      <c r="E1" s="1734"/>
      <c r="F1" s="1734"/>
      <c r="G1" s="1734"/>
      <c r="H1" s="1734"/>
      <c r="I1" s="1734"/>
      <c r="J1" s="1734"/>
      <c r="K1" s="1734"/>
      <c r="L1" s="1734"/>
      <c r="M1" s="1734"/>
      <c r="N1" s="1734"/>
      <c r="O1" s="1734"/>
      <c r="P1" s="1734"/>
      <c r="Q1" s="1734"/>
    </row>
    <row r="2" spans="1:18" x14ac:dyDescent="0.35">
      <c r="A2" s="1735"/>
      <c r="B2" s="1736"/>
      <c r="C2" s="1736"/>
      <c r="D2" s="1736"/>
      <c r="E2" s="1736"/>
      <c r="F2" s="1736"/>
      <c r="G2" s="1736"/>
      <c r="H2" s="1736"/>
      <c r="I2" s="1736"/>
      <c r="J2" s="1736"/>
      <c r="K2" s="1736"/>
      <c r="L2" s="1736"/>
      <c r="M2" s="1736"/>
      <c r="N2" s="1736"/>
      <c r="O2" s="1736"/>
      <c r="P2" s="1736"/>
      <c r="Q2" s="1736"/>
    </row>
    <row r="3" spans="1:18" x14ac:dyDescent="0.35">
      <c r="A3" s="1735"/>
      <c r="B3" s="1736"/>
      <c r="C3" s="1736"/>
      <c r="D3" s="1736"/>
      <c r="E3" s="1736"/>
      <c r="F3" s="1736"/>
      <c r="G3" s="1736"/>
      <c r="H3" s="1736"/>
      <c r="I3" s="1736"/>
      <c r="J3" s="1736"/>
      <c r="K3" s="1736"/>
      <c r="L3" s="1736"/>
      <c r="M3" s="1736"/>
      <c r="N3" s="1736"/>
      <c r="O3" s="1736"/>
      <c r="P3" s="1736"/>
      <c r="Q3" s="1736"/>
    </row>
    <row r="4" spans="1:18" ht="19.5" x14ac:dyDescent="0.55000000000000004">
      <c r="A4" s="1737"/>
      <c r="B4" s="1737"/>
      <c r="C4" s="1737"/>
      <c r="D4" s="1737"/>
      <c r="E4" s="1737"/>
      <c r="F4" s="1737"/>
      <c r="G4" s="1737"/>
      <c r="H4" s="1737"/>
      <c r="I4" s="1737"/>
      <c r="J4" s="1737"/>
      <c r="K4" s="1737"/>
      <c r="L4" s="1737"/>
      <c r="M4" s="1737"/>
      <c r="N4" s="1737"/>
      <c r="O4" s="1737"/>
      <c r="P4" s="1737"/>
      <c r="Q4" s="1737"/>
      <c r="R4" s="760"/>
    </row>
    <row r="5" spans="1:18" ht="19.5" x14ac:dyDescent="0.55000000000000004">
      <c r="A5" s="463"/>
      <c r="B5" s="444"/>
      <c r="C5" s="444"/>
      <c r="D5" s="444"/>
      <c r="E5" s="444"/>
      <c r="F5" s="444"/>
      <c r="G5" s="444"/>
      <c r="H5" s="444"/>
      <c r="I5" s="444"/>
      <c r="J5" s="444"/>
      <c r="K5" s="444"/>
      <c r="L5" s="444"/>
      <c r="M5" s="444"/>
      <c r="N5" s="444"/>
      <c r="O5" s="444"/>
      <c r="P5" s="444"/>
      <c r="Q5" s="444"/>
      <c r="R5" s="760"/>
    </row>
    <row r="6" spans="1:18" ht="19.5" x14ac:dyDescent="0.55000000000000004">
      <c r="A6" s="463"/>
      <c r="B6" s="444"/>
      <c r="C6" s="444"/>
      <c r="D6" s="444"/>
      <c r="E6" s="444"/>
      <c r="F6" s="444"/>
      <c r="G6" s="444"/>
      <c r="H6" s="444"/>
      <c r="I6" s="444"/>
      <c r="J6" s="444"/>
      <c r="K6" s="444"/>
      <c r="L6" s="444"/>
      <c r="M6" s="444"/>
      <c r="N6" s="444"/>
      <c r="O6" s="444"/>
      <c r="P6" s="444"/>
      <c r="Q6" s="444"/>
      <c r="R6" s="760"/>
    </row>
    <row r="7" spans="1:18" ht="19.5" x14ac:dyDescent="0.55000000000000004">
      <c r="A7" s="463"/>
      <c r="B7" s="444"/>
      <c r="C7" s="444"/>
      <c r="D7" s="444"/>
      <c r="E7" s="444"/>
      <c r="F7" s="444"/>
      <c r="G7" s="444"/>
      <c r="H7" s="444"/>
      <c r="I7" s="444"/>
      <c r="J7" s="444"/>
      <c r="K7" s="444"/>
      <c r="L7" s="444"/>
      <c r="M7" s="444"/>
      <c r="N7" s="444"/>
      <c r="O7" s="444"/>
      <c r="P7" s="444"/>
      <c r="Q7" s="444"/>
      <c r="R7" s="760"/>
    </row>
    <row r="8" spans="1:18" x14ac:dyDescent="0.35">
      <c r="A8" s="1738"/>
      <c r="B8" s="1739"/>
      <c r="C8" s="1739"/>
      <c r="D8" s="1739"/>
      <c r="E8" s="1739"/>
      <c r="F8" s="1739"/>
      <c r="G8" s="1739"/>
      <c r="H8" s="1739"/>
      <c r="I8" s="1739"/>
      <c r="J8" s="1739"/>
      <c r="K8" s="1739"/>
      <c r="L8" s="1739"/>
      <c r="M8" s="1739"/>
      <c r="N8" s="1739"/>
      <c r="O8" s="1739"/>
      <c r="P8" s="1739"/>
      <c r="Q8" s="1739"/>
      <c r="R8" s="761"/>
    </row>
    <row r="9" spans="1:18" ht="15" thickBot="1" x14ac:dyDescent="0.4">
      <c r="B9" s="446"/>
      <c r="C9" s="446"/>
      <c r="D9" s="446"/>
      <c r="E9" s="446"/>
      <c r="F9" s="446"/>
      <c r="G9" s="446"/>
      <c r="H9" s="446"/>
      <c r="I9" s="446"/>
      <c r="J9" s="446"/>
      <c r="K9" s="446"/>
      <c r="L9" s="446"/>
      <c r="M9" s="446"/>
      <c r="N9" s="446"/>
      <c r="O9" s="446"/>
      <c r="P9" s="446"/>
      <c r="Q9" s="446"/>
      <c r="R9" s="761"/>
    </row>
    <row r="10" spans="1:18" ht="25.5" thickBot="1" x14ac:dyDescent="0.55000000000000004">
      <c r="A10" s="1860" t="s">
        <v>882</v>
      </c>
      <c r="B10" s="1860"/>
      <c r="C10" s="1860"/>
      <c r="D10" s="1860"/>
      <c r="E10" s="1860"/>
      <c r="F10" s="1860"/>
      <c r="G10" s="1860"/>
      <c r="H10" s="1860"/>
      <c r="I10" s="1860"/>
      <c r="J10" s="1860"/>
      <c r="K10" s="1860"/>
      <c r="L10" s="1860"/>
      <c r="M10" s="1860"/>
      <c r="N10" s="1860"/>
      <c r="O10" s="1860"/>
      <c r="P10" s="1860"/>
      <c r="Q10" s="1860"/>
    </row>
    <row r="11" spans="1:18" ht="15" thickBot="1" x14ac:dyDescent="0.4">
      <c r="A11" s="467"/>
      <c r="B11" s="466"/>
      <c r="C11" s="466"/>
      <c r="D11" s="466"/>
      <c r="E11" s="466"/>
      <c r="F11" s="466"/>
      <c r="G11" s="466"/>
      <c r="H11" s="466"/>
      <c r="I11" s="466"/>
      <c r="J11" s="466"/>
      <c r="K11" s="466"/>
      <c r="L11" s="466"/>
      <c r="M11" s="466"/>
      <c r="N11" s="466"/>
      <c r="O11" s="466"/>
      <c r="P11" s="466"/>
      <c r="Q11" s="466"/>
    </row>
    <row r="12" spans="1:18" ht="15" customHeight="1" x14ac:dyDescent="0.35">
      <c r="A12" s="1968" t="s">
        <v>871</v>
      </c>
      <c r="B12" s="1728"/>
      <c r="C12" s="1728"/>
      <c r="D12" s="1728"/>
      <c r="E12" s="1970"/>
      <c r="F12" s="1970"/>
      <c r="G12" s="1972" t="s">
        <v>872</v>
      </c>
      <c r="H12" s="1972"/>
      <c r="I12" s="1970"/>
      <c r="J12" s="1970"/>
      <c r="K12" s="1970"/>
      <c r="L12" s="1970"/>
      <c r="M12" s="1974" t="s">
        <v>873</v>
      </c>
      <c r="N12" s="1970"/>
      <c r="O12" s="1970"/>
      <c r="P12" s="1970"/>
      <c r="Q12" s="1976"/>
    </row>
    <row r="13" spans="1:18" ht="15" customHeight="1" x14ac:dyDescent="0.35">
      <c r="A13" s="1969"/>
      <c r="B13" s="1730"/>
      <c r="C13" s="1730"/>
      <c r="D13" s="1730"/>
      <c r="E13" s="1971"/>
      <c r="F13" s="1971"/>
      <c r="G13" s="1973"/>
      <c r="H13" s="1973"/>
      <c r="I13" s="1971"/>
      <c r="J13" s="1971"/>
      <c r="K13" s="1971"/>
      <c r="L13" s="1971"/>
      <c r="M13" s="1975"/>
      <c r="N13" s="1971"/>
      <c r="O13" s="1971"/>
      <c r="P13" s="1971"/>
      <c r="Q13" s="1977"/>
    </row>
    <row r="14" spans="1:18" x14ac:dyDescent="0.35">
      <c r="A14" s="1978" t="s">
        <v>880</v>
      </c>
      <c r="B14" s="1979"/>
      <c r="C14" s="1979"/>
      <c r="D14" s="1979"/>
      <c r="E14" s="1980"/>
      <c r="F14" s="1980"/>
      <c r="G14" s="705"/>
      <c r="H14" s="705"/>
      <c r="I14" s="705"/>
      <c r="J14" s="705"/>
      <c r="K14" s="705"/>
      <c r="L14" s="705"/>
      <c r="M14" s="705"/>
      <c r="N14" s="705"/>
      <c r="O14" s="705"/>
      <c r="P14" s="706"/>
      <c r="Q14" s="493" t="s">
        <v>782</v>
      </c>
    </row>
    <row r="15" spans="1:18" x14ac:dyDescent="0.35">
      <c r="A15" s="1978" t="s">
        <v>881</v>
      </c>
      <c r="B15" s="1979"/>
      <c r="C15" s="1979"/>
      <c r="D15" s="1979"/>
      <c r="E15" s="1980"/>
      <c r="F15" s="1980"/>
      <c r="G15" s="688"/>
      <c r="H15" s="688"/>
      <c r="I15" s="688"/>
      <c r="J15" s="688"/>
      <c r="K15" s="688"/>
      <c r="L15" s="688"/>
      <c r="M15" s="688"/>
      <c r="N15" s="688"/>
      <c r="O15" s="688"/>
      <c r="P15" s="689"/>
      <c r="Q15" s="493" t="s">
        <v>783</v>
      </c>
    </row>
    <row r="16" spans="1:18" x14ac:dyDescent="0.35">
      <c r="A16" s="1978" t="s">
        <v>62</v>
      </c>
      <c r="B16" s="1979"/>
      <c r="C16" s="1979"/>
      <c r="D16" s="1981"/>
      <c r="E16" s="1713">
        <v>2023</v>
      </c>
      <c r="F16" s="1714"/>
      <c r="G16" s="688"/>
      <c r="H16" s="688"/>
      <c r="I16" s="688"/>
      <c r="J16" s="688"/>
      <c r="K16" s="688"/>
      <c r="L16" s="688"/>
      <c r="M16" s="688"/>
      <c r="N16" s="688"/>
      <c r="O16" s="688"/>
      <c r="P16" s="689"/>
      <c r="Q16" s="493" t="s">
        <v>784</v>
      </c>
    </row>
    <row r="17" spans="1:20" x14ac:dyDescent="0.35">
      <c r="A17" s="1978" t="s">
        <v>50</v>
      </c>
      <c r="B17" s="1979"/>
      <c r="C17" s="1979"/>
      <c r="D17" s="1981"/>
      <c r="E17" s="1713" t="s">
        <v>782</v>
      </c>
      <c r="F17" s="1714"/>
      <c r="G17" s="688"/>
      <c r="H17" s="688"/>
      <c r="I17" s="688"/>
      <c r="J17" s="688"/>
      <c r="K17" s="688"/>
      <c r="L17" s="688"/>
      <c r="M17" s="688"/>
      <c r="N17" s="688"/>
      <c r="O17" s="688"/>
      <c r="P17" s="689"/>
      <c r="Q17" s="493" t="s">
        <v>785</v>
      </c>
    </row>
    <row r="18" spans="1:20" ht="22" x14ac:dyDescent="0.35">
      <c r="A18" s="707"/>
      <c r="B18" s="679"/>
      <c r="C18" s="679"/>
      <c r="D18" s="679"/>
      <c r="E18" s="679"/>
      <c r="F18" s="679"/>
      <c r="G18" s="679"/>
      <c r="H18" s="679"/>
      <c r="I18" s="679"/>
      <c r="J18" s="679"/>
      <c r="K18" s="679"/>
      <c r="L18" s="679"/>
      <c r="M18" s="679"/>
      <c r="N18" s="679"/>
      <c r="O18" s="679"/>
      <c r="P18" s="679"/>
      <c r="Q18" s="493"/>
      <c r="R18" s="762" t="s">
        <v>431</v>
      </c>
      <c r="S18" s="764" t="s">
        <v>336</v>
      </c>
      <c r="T18" s="450"/>
    </row>
    <row r="19" spans="1:20" x14ac:dyDescent="0.35">
      <c r="A19" s="1927" t="s">
        <v>20</v>
      </c>
      <c r="B19" s="1928"/>
      <c r="C19" s="1929"/>
      <c r="D19" s="1853" t="s">
        <v>14</v>
      </c>
      <c r="E19" s="1853"/>
      <c r="F19" s="1853"/>
      <c r="G19" s="1853"/>
      <c r="H19" s="1853"/>
      <c r="I19" s="1853"/>
      <c r="J19" s="1853"/>
      <c r="K19" s="1853"/>
      <c r="L19" s="1853" t="s">
        <v>107</v>
      </c>
      <c r="M19" s="1853"/>
      <c r="N19" s="1853"/>
      <c r="O19" s="1853"/>
      <c r="P19" s="1854" t="s">
        <v>108</v>
      </c>
      <c r="Q19" s="1855"/>
      <c r="R19" s="759" t="s">
        <v>78</v>
      </c>
    </row>
    <row r="20" spans="1:20" ht="17.5" x14ac:dyDescent="0.35">
      <c r="A20" s="1930"/>
      <c r="B20" s="1931"/>
      <c r="C20" s="1932"/>
      <c r="D20" s="497" t="s">
        <v>757</v>
      </c>
      <c r="E20" s="497" t="s">
        <v>149</v>
      </c>
      <c r="F20" s="497" t="s">
        <v>87</v>
      </c>
      <c r="G20" s="497" t="s">
        <v>88</v>
      </c>
      <c r="H20" s="497" t="s">
        <v>89</v>
      </c>
      <c r="I20" s="497" t="s">
        <v>90</v>
      </c>
      <c r="J20" s="497" t="s">
        <v>91</v>
      </c>
      <c r="K20" s="497" t="s">
        <v>92</v>
      </c>
      <c r="L20" s="497" t="s">
        <v>93</v>
      </c>
      <c r="M20" s="497" t="s">
        <v>94</v>
      </c>
      <c r="N20" s="497" t="s">
        <v>95</v>
      </c>
      <c r="O20" s="497" t="s">
        <v>96</v>
      </c>
      <c r="P20" s="497" t="s">
        <v>101</v>
      </c>
      <c r="Q20" s="498" t="s">
        <v>102</v>
      </c>
      <c r="R20" s="759" t="s">
        <v>78</v>
      </c>
    </row>
    <row r="21" spans="1:20" x14ac:dyDescent="0.35">
      <c r="A21" s="499">
        <v>1</v>
      </c>
      <c r="B21" s="1856" t="s">
        <v>805</v>
      </c>
      <c r="C21" s="1856"/>
      <c r="D21" s="758"/>
      <c r="E21" s="758"/>
      <c r="F21" s="758"/>
      <c r="G21" s="758"/>
      <c r="H21" s="758"/>
      <c r="I21" s="758"/>
      <c r="J21" s="758"/>
      <c r="K21" s="758"/>
      <c r="L21" s="758">
        <v>12</v>
      </c>
      <c r="M21" s="758">
        <v>11</v>
      </c>
      <c r="N21" s="758">
        <v>11</v>
      </c>
      <c r="O21" s="758">
        <v>14</v>
      </c>
      <c r="P21" s="758">
        <v>15</v>
      </c>
      <c r="Q21" s="708">
        <v>14</v>
      </c>
      <c r="R21" s="759" t="s">
        <v>78</v>
      </c>
      <c r="S21" s="763" t="s">
        <v>862</v>
      </c>
    </row>
    <row r="22" spans="1:20" ht="15" customHeight="1" x14ac:dyDescent="0.35">
      <c r="A22" s="1768">
        <v>2</v>
      </c>
      <c r="B22" s="1861" t="s">
        <v>13</v>
      </c>
      <c r="C22" s="501" t="s">
        <v>24</v>
      </c>
      <c r="D22" s="758"/>
      <c r="E22" s="758"/>
      <c r="F22" s="758"/>
      <c r="G22" s="758"/>
      <c r="H22" s="758"/>
      <c r="I22" s="758"/>
      <c r="J22" s="758"/>
      <c r="K22" s="758"/>
      <c r="L22" s="758">
        <v>269</v>
      </c>
      <c r="M22" s="758">
        <v>222</v>
      </c>
      <c r="N22" s="758">
        <v>295</v>
      </c>
      <c r="O22" s="758">
        <v>313</v>
      </c>
      <c r="P22" s="758">
        <v>395</v>
      </c>
      <c r="Q22" s="708">
        <v>346</v>
      </c>
      <c r="R22" s="759" t="s">
        <v>78</v>
      </c>
      <c r="S22" s="763" t="s">
        <v>862</v>
      </c>
    </row>
    <row r="23" spans="1:20" x14ac:dyDescent="0.35">
      <c r="A23" s="1768"/>
      <c r="B23" s="1861"/>
      <c r="C23" s="502" t="s">
        <v>12</v>
      </c>
      <c r="D23" s="758"/>
      <c r="E23" s="758"/>
      <c r="F23" s="758"/>
      <c r="G23" s="758"/>
      <c r="H23" s="758"/>
      <c r="I23" s="758"/>
      <c r="J23" s="758"/>
      <c r="K23" s="758"/>
      <c r="L23" s="758">
        <v>222</v>
      </c>
      <c r="M23" s="758">
        <v>232</v>
      </c>
      <c r="N23" s="758">
        <v>282</v>
      </c>
      <c r="O23" s="758">
        <v>365</v>
      </c>
      <c r="P23" s="758">
        <v>406</v>
      </c>
      <c r="Q23" s="708">
        <v>390</v>
      </c>
      <c r="R23" s="759" t="s">
        <v>78</v>
      </c>
    </row>
    <row r="24" spans="1:20" ht="15.5" x14ac:dyDescent="0.35">
      <c r="A24" s="1768"/>
      <c r="B24" s="1861"/>
      <c r="C24" s="503" t="s">
        <v>63</v>
      </c>
      <c r="D24" s="906">
        <f>SUM(D22:D23)</f>
        <v>0</v>
      </c>
      <c r="E24" s="906">
        <f>SUM(E22:E23)</f>
        <v>0</v>
      </c>
      <c r="F24" s="906">
        <f t="shared" ref="F24:Q24" si="0">SUM(F22:F23)</f>
        <v>0</v>
      </c>
      <c r="G24" s="906">
        <f t="shared" si="0"/>
        <v>0</v>
      </c>
      <c r="H24" s="906">
        <f t="shared" si="0"/>
        <v>0</v>
      </c>
      <c r="I24" s="906">
        <f t="shared" si="0"/>
        <v>0</v>
      </c>
      <c r="J24" s="906">
        <f t="shared" si="0"/>
        <v>0</v>
      </c>
      <c r="K24" s="906">
        <f t="shared" si="0"/>
        <v>0</v>
      </c>
      <c r="L24" s="906">
        <f t="shared" si="0"/>
        <v>491</v>
      </c>
      <c r="M24" s="906">
        <f t="shared" si="0"/>
        <v>454</v>
      </c>
      <c r="N24" s="906">
        <f t="shared" si="0"/>
        <v>577</v>
      </c>
      <c r="O24" s="906">
        <f t="shared" si="0"/>
        <v>678</v>
      </c>
      <c r="P24" s="906">
        <f t="shared" si="0"/>
        <v>801</v>
      </c>
      <c r="Q24" s="907">
        <f t="shared" si="0"/>
        <v>736</v>
      </c>
      <c r="R24" s="759" t="s">
        <v>78</v>
      </c>
    </row>
    <row r="25" spans="1:20" ht="15" customHeight="1" x14ac:dyDescent="0.35">
      <c r="A25" s="1852">
        <v>3</v>
      </c>
      <c r="B25" s="1751" t="s">
        <v>131</v>
      </c>
      <c r="C25" s="501" t="s">
        <v>24</v>
      </c>
      <c r="D25" s="758"/>
      <c r="E25" s="758"/>
      <c r="F25" s="758"/>
      <c r="G25" s="758"/>
      <c r="H25" s="758"/>
      <c r="I25" s="758"/>
      <c r="J25" s="758"/>
      <c r="K25" s="758"/>
      <c r="L25" s="758"/>
      <c r="M25" s="758"/>
      <c r="N25" s="758"/>
      <c r="O25" s="758"/>
      <c r="P25" s="758"/>
      <c r="Q25" s="708"/>
      <c r="R25" s="759">
        <v>3</v>
      </c>
      <c r="S25" s="763" t="s">
        <v>862</v>
      </c>
    </row>
    <row r="26" spans="1:20" x14ac:dyDescent="0.35">
      <c r="A26" s="1852"/>
      <c r="B26" s="1751"/>
      <c r="C26" s="502" t="s">
        <v>12</v>
      </c>
      <c r="D26" s="758"/>
      <c r="E26" s="758"/>
      <c r="F26" s="758"/>
      <c r="G26" s="758"/>
      <c r="H26" s="758"/>
      <c r="I26" s="758"/>
      <c r="J26" s="758"/>
      <c r="K26" s="758"/>
      <c r="L26" s="758"/>
      <c r="M26" s="758"/>
      <c r="N26" s="758"/>
      <c r="O26" s="758"/>
      <c r="P26" s="758"/>
      <c r="Q26" s="708"/>
      <c r="R26" s="759">
        <v>3</v>
      </c>
    </row>
    <row r="27" spans="1:20" ht="15.5" x14ac:dyDescent="0.35">
      <c r="A27" s="1852"/>
      <c r="B27" s="1751"/>
      <c r="C27" s="503" t="s">
        <v>63</v>
      </c>
      <c r="D27" s="906">
        <f>SUM(D25:D26)</f>
        <v>0</v>
      </c>
      <c r="E27" s="906">
        <f t="shared" ref="E27:Q27" si="1">SUM(E25:E26)</f>
        <v>0</v>
      </c>
      <c r="F27" s="906">
        <f t="shared" si="1"/>
        <v>0</v>
      </c>
      <c r="G27" s="906">
        <f t="shared" si="1"/>
        <v>0</v>
      </c>
      <c r="H27" s="906">
        <f t="shared" si="1"/>
        <v>0</v>
      </c>
      <c r="I27" s="906">
        <f t="shared" si="1"/>
        <v>0</v>
      </c>
      <c r="J27" s="906">
        <f t="shared" si="1"/>
        <v>0</v>
      </c>
      <c r="K27" s="906">
        <f t="shared" si="1"/>
        <v>0</v>
      </c>
      <c r="L27" s="906">
        <f t="shared" si="1"/>
        <v>0</v>
      </c>
      <c r="M27" s="906">
        <f t="shared" si="1"/>
        <v>0</v>
      </c>
      <c r="N27" s="906">
        <f t="shared" si="1"/>
        <v>0</v>
      </c>
      <c r="O27" s="906">
        <f t="shared" si="1"/>
        <v>0</v>
      </c>
      <c r="P27" s="906">
        <f t="shared" si="1"/>
        <v>0</v>
      </c>
      <c r="Q27" s="907">
        <f t="shared" si="1"/>
        <v>0</v>
      </c>
      <c r="R27" s="759">
        <v>3</v>
      </c>
    </row>
    <row r="28" spans="1:20" ht="15" customHeight="1" x14ac:dyDescent="0.35">
      <c r="A28" s="1768">
        <v>4</v>
      </c>
      <c r="B28" s="1846" t="s">
        <v>854</v>
      </c>
      <c r="C28" s="1774" t="s">
        <v>24</v>
      </c>
      <c r="D28" s="1774"/>
      <c r="E28" s="1859"/>
      <c r="F28" s="1859"/>
      <c r="G28" s="1859"/>
      <c r="H28" s="1859"/>
      <c r="I28" s="1859"/>
      <c r="J28" s="1859"/>
      <c r="K28" s="1859"/>
      <c r="L28" s="1859"/>
      <c r="M28" s="1859"/>
      <c r="N28" s="1859"/>
      <c r="O28" s="1859"/>
      <c r="P28" s="507"/>
      <c r="Q28" s="508"/>
      <c r="R28" s="759">
        <v>4</v>
      </c>
      <c r="S28" s="763" t="s">
        <v>862</v>
      </c>
    </row>
    <row r="29" spans="1:20" x14ac:dyDescent="0.35">
      <c r="A29" s="1768"/>
      <c r="B29" s="1846"/>
      <c r="C29" s="1851" t="s">
        <v>12</v>
      </c>
      <c r="D29" s="1851"/>
      <c r="E29" s="1859"/>
      <c r="F29" s="1859"/>
      <c r="G29" s="1859"/>
      <c r="H29" s="1859"/>
      <c r="I29" s="1859"/>
      <c r="J29" s="1859"/>
      <c r="K29" s="1859"/>
      <c r="L29" s="1859"/>
      <c r="M29" s="1859"/>
      <c r="N29" s="1859"/>
      <c r="O29" s="1859"/>
      <c r="P29" s="507"/>
      <c r="Q29" s="508"/>
      <c r="R29" s="759">
        <v>4</v>
      </c>
    </row>
    <row r="30" spans="1:20" ht="15.5" x14ac:dyDescent="0.35">
      <c r="A30" s="1768"/>
      <c r="B30" s="1846"/>
      <c r="C30" s="1862" t="s">
        <v>63</v>
      </c>
      <c r="D30" s="1862"/>
      <c r="E30" s="1665">
        <f>SUM(E28:F29)</f>
        <v>0</v>
      </c>
      <c r="F30" s="1665"/>
      <c r="G30" s="1665"/>
      <c r="H30" s="1665"/>
      <c r="I30" s="1665"/>
      <c r="J30" s="1665"/>
      <c r="K30" s="1665"/>
      <c r="L30" s="1665">
        <f>SUM(L28:M29)</f>
        <v>0</v>
      </c>
      <c r="M30" s="1665"/>
      <c r="N30" s="1665"/>
      <c r="O30" s="1665"/>
      <c r="P30" s="507"/>
      <c r="Q30" s="508"/>
      <c r="R30" s="759">
        <v>4</v>
      </c>
    </row>
    <row r="31" spans="1:20" ht="15" customHeight="1" x14ac:dyDescent="0.35">
      <c r="A31" s="1768">
        <v>5</v>
      </c>
      <c r="B31" s="1846" t="s">
        <v>855</v>
      </c>
      <c r="C31" s="1774" t="s">
        <v>24</v>
      </c>
      <c r="D31" s="1774"/>
      <c r="E31" s="1859"/>
      <c r="F31" s="1859"/>
      <c r="G31" s="1859"/>
      <c r="H31" s="1859"/>
      <c r="I31" s="1859"/>
      <c r="J31" s="1859"/>
      <c r="K31" s="1859"/>
      <c r="L31" s="1859"/>
      <c r="M31" s="1859"/>
      <c r="N31" s="1859"/>
      <c r="O31" s="1859"/>
      <c r="P31" s="507"/>
      <c r="Q31" s="508"/>
      <c r="R31" s="759">
        <v>4</v>
      </c>
      <c r="S31" s="763" t="s">
        <v>862</v>
      </c>
    </row>
    <row r="32" spans="1:20" x14ac:dyDescent="0.35">
      <c r="A32" s="1768"/>
      <c r="B32" s="1846"/>
      <c r="C32" s="1851" t="s">
        <v>12</v>
      </c>
      <c r="D32" s="1851"/>
      <c r="E32" s="1616"/>
      <c r="F32" s="1616"/>
      <c r="G32" s="1616"/>
      <c r="H32" s="1616"/>
      <c r="I32" s="1616"/>
      <c r="J32" s="1616"/>
      <c r="K32" s="1616"/>
      <c r="L32" s="1859"/>
      <c r="M32" s="1859"/>
      <c r="N32" s="1859"/>
      <c r="O32" s="1859"/>
      <c r="P32" s="507"/>
      <c r="Q32" s="508"/>
      <c r="R32" s="759">
        <v>4</v>
      </c>
    </row>
    <row r="33" spans="1:19" ht="15.5" x14ac:dyDescent="0.35">
      <c r="A33" s="1768"/>
      <c r="B33" s="1846"/>
      <c r="C33" s="1862" t="s">
        <v>63</v>
      </c>
      <c r="D33" s="1862"/>
      <c r="E33" s="1665">
        <f>SUM(E31:F32)</f>
        <v>0</v>
      </c>
      <c r="F33" s="1665"/>
      <c r="G33" s="1665"/>
      <c r="H33" s="1665"/>
      <c r="I33" s="1665"/>
      <c r="J33" s="1665"/>
      <c r="K33" s="1665"/>
      <c r="L33" s="1696">
        <f>SUM(L31:M32)</f>
        <v>0</v>
      </c>
      <c r="M33" s="1697"/>
      <c r="N33" s="1697"/>
      <c r="O33" s="1698"/>
      <c r="P33" s="507"/>
      <c r="Q33" s="508"/>
      <c r="R33" s="759">
        <v>4</v>
      </c>
    </row>
    <row r="34" spans="1:19" x14ac:dyDescent="0.35">
      <c r="A34" s="1768">
        <v>6</v>
      </c>
      <c r="B34" s="1804" t="s">
        <v>856</v>
      </c>
      <c r="C34" s="1774" t="s">
        <v>24</v>
      </c>
      <c r="D34" s="1774"/>
      <c r="E34" s="1859"/>
      <c r="F34" s="1859"/>
      <c r="G34" s="1859"/>
      <c r="H34" s="1859"/>
      <c r="I34" s="1859"/>
      <c r="J34" s="1859"/>
      <c r="K34" s="1859"/>
      <c r="L34" s="1859"/>
      <c r="M34" s="1859"/>
      <c r="N34" s="1859"/>
      <c r="O34" s="1859"/>
      <c r="P34" s="507"/>
      <c r="Q34" s="508"/>
      <c r="R34" s="759">
        <v>4</v>
      </c>
      <c r="S34" s="763" t="s">
        <v>862</v>
      </c>
    </row>
    <row r="35" spans="1:19" x14ac:dyDescent="0.35">
      <c r="A35" s="1768"/>
      <c r="B35" s="1804"/>
      <c r="C35" s="1851" t="s">
        <v>12</v>
      </c>
      <c r="D35" s="1851"/>
      <c r="E35" s="1616"/>
      <c r="F35" s="1616"/>
      <c r="G35" s="1616"/>
      <c r="H35" s="1616"/>
      <c r="I35" s="1616"/>
      <c r="J35" s="1616"/>
      <c r="K35" s="1616"/>
      <c r="L35" s="1859"/>
      <c r="M35" s="1859"/>
      <c r="N35" s="1859"/>
      <c r="O35" s="1859"/>
      <c r="P35" s="507"/>
      <c r="Q35" s="508"/>
      <c r="R35" s="759">
        <v>4</v>
      </c>
    </row>
    <row r="36" spans="1:19" ht="15.5" x14ac:dyDescent="0.35">
      <c r="A36" s="1768"/>
      <c r="B36" s="1804"/>
      <c r="C36" s="1862" t="s">
        <v>63</v>
      </c>
      <c r="D36" s="1862"/>
      <c r="E36" s="1665">
        <f>SUM(E34:F35)</f>
        <v>0</v>
      </c>
      <c r="F36" s="1665"/>
      <c r="G36" s="1665"/>
      <c r="H36" s="1665"/>
      <c r="I36" s="1665"/>
      <c r="J36" s="1665"/>
      <c r="K36" s="1665"/>
      <c r="L36" s="1696">
        <f>SUM(L34:M35)</f>
        <v>0</v>
      </c>
      <c r="M36" s="1697"/>
      <c r="N36" s="1697"/>
      <c r="O36" s="1698"/>
      <c r="P36" s="1857"/>
      <c r="Q36" s="1858"/>
      <c r="R36" s="759">
        <v>4</v>
      </c>
    </row>
    <row r="37" spans="1:19" ht="15" customHeight="1" x14ac:dyDescent="0.35">
      <c r="A37" s="1768">
        <v>7</v>
      </c>
      <c r="B37" s="1846" t="s">
        <v>229</v>
      </c>
      <c r="C37" s="1774" t="s">
        <v>788</v>
      </c>
      <c r="D37" s="1774"/>
      <c r="E37" s="1859"/>
      <c r="F37" s="1859"/>
      <c r="G37" s="1859"/>
      <c r="H37" s="1859"/>
      <c r="I37" s="1859"/>
      <c r="J37" s="1859"/>
      <c r="K37" s="1859"/>
      <c r="L37" s="1859"/>
      <c r="M37" s="1859"/>
      <c r="N37" s="1859"/>
      <c r="O37" s="1859"/>
      <c r="P37" s="1857"/>
      <c r="Q37" s="1858"/>
      <c r="R37" s="759" t="s">
        <v>78</v>
      </c>
      <c r="S37" s="763" t="s">
        <v>862</v>
      </c>
    </row>
    <row r="38" spans="1:19" x14ac:dyDescent="0.35">
      <c r="A38" s="1768"/>
      <c r="B38" s="1846"/>
      <c r="C38" s="1851" t="s">
        <v>310</v>
      </c>
      <c r="D38" s="1851"/>
      <c r="E38" s="1616"/>
      <c r="F38" s="1616"/>
      <c r="G38" s="1616"/>
      <c r="H38" s="1616"/>
      <c r="I38" s="1616"/>
      <c r="J38" s="1616"/>
      <c r="K38" s="1616"/>
      <c r="L38" s="1859"/>
      <c r="M38" s="1859"/>
      <c r="N38" s="1859"/>
      <c r="O38" s="1859"/>
      <c r="P38" s="1857"/>
      <c r="Q38" s="1858"/>
      <c r="R38" s="759" t="s">
        <v>78</v>
      </c>
    </row>
    <row r="39" spans="1:19" ht="20.25" customHeight="1" x14ac:dyDescent="0.35">
      <c r="A39" s="1768"/>
      <c r="B39" s="1846"/>
      <c r="C39" s="1862" t="s">
        <v>63</v>
      </c>
      <c r="D39" s="1862"/>
      <c r="E39" s="1665">
        <f>SUM(E37:F38)</f>
        <v>0</v>
      </c>
      <c r="F39" s="1665"/>
      <c r="G39" s="1665"/>
      <c r="H39" s="1665"/>
      <c r="I39" s="1665"/>
      <c r="J39" s="1665"/>
      <c r="K39" s="1665"/>
      <c r="L39" s="1665">
        <f>SUM(L37:M38)</f>
        <v>0</v>
      </c>
      <c r="M39" s="1665"/>
      <c r="N39" s="1665"/>
      <c r="O39" s="1665"/>
      <c r="P39" s="1857"/>
      <c r="Q39" s="1858"/>
      <c r="R39" s="759" t="s">
        <v>78</v>
      </c>
    </row>
    <row r="40" spans="1:19" ht="34.5" customHeight="1" x14ac:dyDescent="0.35">
      <c r="A40" s="499">
        <v>8</v>
      </c>
      <c r="B40" s="1751" t="s">
        <v>845</v>
      </c>
      <c r="C40" s="1751"/>
      <c r="D40" s="1751"/>
      <c r="E40" s="1616"/>
      <c r="F40" s="1616"/>
      <c r="G40" s="1616"/>
      <c r="H40" s="1616"/>
      <c r="I40" s="1616"/>
      <c r="J40" s="1616"/>
      <c r="K40" s="1616"/>
      <c r="L40" s="1859"/>
      <c r="M40" s="1859"/>
      <c r="N40" s="1859"/>
      <c r="O40" s="1859"/>
      <c r="P40" s="1857"/>
      <c r="Q40" s="1858"/>
      <c r="R40" s="759" t="s">
        <v>78</v>
      </c>
      <c r="S40" s="763" t="s">
        <v>862</v>
      </c>
    </row>
    <row r="41" spans="1:19" ht="15" customHeight="1" x14ac:dyDescent="0.35">
      <c r="A41" s="1852">
        <v>9</v>
      </c>
      <c r="B41" s="1751" t="s">
        <v>887</v>
      </c>
      <c r="C41" s="501" t="s">
        <v>24</v>
      </c>
      <c r="D41" s="709"/>
      <c r="E41" s="709"/>
      <c r="F41" s="709"/>
      <c r="G41" s="709"/>
      <c r="H41" s="709"/>
      <c r="I41" s="709"/>
      <c r="J41" s="709"/>
      <c r="K41" s="709"/>
      <c r="L41" s="709"/>
      <c r="M41" s="709"/>
      <c r="N41" s="709"/>
      <c r="O41" s="709"/>
      <c r="P41" s="709"/>
      <c r="Q41" s="710"/>
      <c r="R41" s="759">
        <v>2</v>
      </c>
      <c r="S41" s="1982" t="s">
        <v>413</v>
      </c>
    </row>
    <row r="42" spans="1:19" x14ac:dyDescent="0.35">
      <c r="A42" s="1852"/>
      <c r="B42" s="1751"/>
      <c r="C42" s="502" t="s">
        <v>12</v>
      </c>
      <c r="D42" s="709"/>
      <c r="E42" s="709"/>
      <c r="F42" s="709"/>
      <c r="G42" s="709"/>
      <c r="H42" s="709"/>
      <c r="I42" s="709"/>
      <c r="J42" s="709"/>
      <c r="K42" s="709"/>
      <c r="L42" s="709"/>
      <c r="M42" s="709"/>
      <c r="N42" s="709"/>
      <c r="O42" s="709"/>
      <c r="P42" s="709"/>
      <c r="Q42" s="710"/>
      <c r="R42" s="759">
        <v>2</v>
      </c>
      <c r="S42" s="1982"/>
    </row>
    <row r="43" spans="1:19" ht="19.5" customHeight="1" x14ac:dyDescent="0.35">
      <c r="A43" s="1852"/>
      <c r="B43" s="1751"/>
      <c r="C43" s="511" t="s">
        <v>63</v>
      </c>
      <c r="D43" s="914"/>
      <c r="E43" s="914"/>
      <c r="F43" s="914" t="e">
        <f t="shared" ref="F43:Q43" si="2">AVERAGE(F41:F42)</f>
        <v>#DIV/0!</v>
      </c>
      <c r="G43" s="914" t="e">
        <f t="shared" si="2"/>
        <v>#DIV/0!</v>
      </c>
      <c r="H43" s="914" t="e">
        <f t="shared" si="2"/>
        <v>#DIV/0!</v>
      </c>
      <c r="I43" s="914" t="e">
        <f t="shared" si="2"/>
        <v>#DIV/0!</v>
      </c>
      <c r="J43" s="914" t="e">
        <f t="shared" si="2"/>
        <v>#DIV/0!</v>
      </c>
      <c r="K43" s="914" t="e">
        <f t="shared" si="2"/>
        <v>#DIV/0!</v>
      </c>
      <c r="L43" s="914" t="e">
        <f t="shared" si="2"/>
        <v>#DIV/0!</v>
      </c>
      <c r="M43" s="914" t="e">
        <f t="shared" si="2"/>
        <v>#DIV/0!</v>
      </c>
      <c r="N43" s="914" t="e">
        <f t="shared" si="2"/>
        <v>#DIV/0!</v>
      </c>
      <c r="O43" s="914" t="e">
        <f t="shared" si="2"/>
        <v>#DIV/0!</v>
      </c>
      <c r="P43" s="914" t="e">
        <f t="shared" si="2"/>
        <v>#DIV/0!</v>
      </c>
      <c r="Q43" s="915" t="e">
        <f t="shared" si="2"/>
        <v>#DIV/0!</v>
      </c>
      <c r="R43" s="759">
        <v>2</v>
      </c>
    </row>
    <row r="44" spans="1:19" ht="22.5" customHeight="1" x14ac:dyDescent="0.35">
      <c r="A44" s="1768">
        <v>10</v>
      </c>
      <c r="B44" s="1751" t="s">
        <v>133</v>
      </c>
      <c r="C44" s="501" t="s">
        <v>24</v>
      </c>
      <c r="D44" s="709"/>
      <c r="E44" s="709"/>
      <c r="F44" s="709"/>
      <c r="G44" s="709"/>
      <c r="H44" s="709"/>
      <c r="I44" s="709"/>
      <c r="J44" s="709"/>
      <c r="K44" s="709"/>
      <c r="L44" s="709"/>
      <c r="M44" s="709"/>
      <c r="N44" s="709"/>
      <c r="O44" s="709"/>
      <c r="P44" s="709"/>
      <c r="Q44" s="710"/>
      <c r="R44" s="759">
        <v>2</v>
      </c>
      <c r="S44" s="763" t="s">
        <v>862</v>
      </c>
    </row>
    <row r="45" spans="1:19" x14ac:dyDescent="0.35">
      <c r="A45" s="1768"/>
      <c r="B45" s="1751"/>
      <c r="C45" s="502" t="s">
        <v>12</v>
      </c>
      <c r="D45" s="709"/>
      <c r="E45" s="709"/>
      <c r="F45" s="709"/>
      <c r="G45" s="709"/>
      <c r="H45" s="709"/>
      <c r="I45" s="709"/>
      <c r="J45" s="709"/>
      <c r="K45" s="709"/>
      <c r="L45" s="709"/>
      <c r="M45" s="709"/>
      <c r="N45" s="709"/>
      <c r="O45" s="709"/>
      <c r="P45" s="709"/>
      <c r="Q45" s="710"/>
      <c r="R45" s="759">
        <v>2</v>
      </c>
    </row>
    <row r="46" spans="1:19" ht="15.5" x14ac:dyDescent="0.35">
      <c r="A46" s="1768"/>
      <c r="B46" s="1751"/>
      <c r="C46" s="511" t="s">
        <v>63</v>
      </c>
      <c r="D46" s="914">
        <f>SUM(D44:D45)</f>
        <v>0</v>
      </c>
      <c r="E46" s="914">
        <f>SUM(E44:E45)</f>
        <v>0</v>
      </c>
      <c r="F46" s="914">
        <f t="shared" ref="F46:Q46" si="3">SUM(F44:F45)</f>
        <v>0</v>
      </c>
      <c r="G46" s="914">
        <f t="shared" si="3"/>
        <v>0</v>
      </c>
      <c r="H46" s="914">
        <f t="shared" si="3"/>
        <v>0</v>
      </c>
      <c r="I46" s="914">
        <f t="shared" si="3"/>
        <v>0</v>
      </c>
      <c r="J46" s="914">
        <f t="shared" si="3"/>
        <v>0</v>
      </c>
      <c r="K46" s="914">
        <f t="shared" si="3"/>
        <v>0</v>
      </c>
      <c r="L46" s="914">
        <f t="shared" si="3"/>
        <v>0</v>
      </c>
      <c r="M46" s="914">
        <f t="shared" si="3"/>
        <v>0</v>
      </c>
      <c r="N46" s="914">
        <f t="shared" si="3"/>
        <v>0</v>
      </c>
      <c r="O46" s="914">
        <f t="shared" si="3"/>
        <v>0</v>
      </c>
      <c r="P46" s="914">
        <f t="shared" si="3"/>
        <v>0</v>
      </c>
      <c r="Q46" s="915">
        <f t="shared" si="3"/>
        <v>0</v>
      </c>
      <c r="R46" s="759">
        <v>2</v>
      </c>
    </row>
    <row r="47" spans="1:19" ht="22.5" customHeight="1" x14ac:dyDescent="0.35">
      <c r="A47" s="1768">
        <v>11</v>
      </c>
      <c r="B47" s="1751" t="s">
        <v>822</v>
      </c>
      <c r="C47" s="501" t="s">
        <v>24</v>
      </c>
      <c r="D47" s="709"/>
      <c r="E47" s="709"/>
      <c r="F47" s="709"/>
      <c r="G47" s="709"/>
      <c r="H47" s="709"/>
      <c r="I47" s="709"/>
      <c r="J47" s="709"/>
      <c r="K47" s="709"/>
      <c r="L47" s="709"/>
      <c r="M47" s="709"/>
      <c r="N47" s="709"/>
      <c r="O47" s="709"/>
      <c r="P47" s="709"/>
      <c r="Q47" s="710"/>
      <c r="R47" s="759">
        <v>2</v>
      </c>
      <c r="S47" s="763" t="s">
        <v>862</v>
      </c>
    </row>
    <row r="48" spans="1:19" x14ac:dyDescent="0.35">
      <c r="A48" s="1768"/>
      <c r="B48" s="1751"/>
      <c r="C48" s="502" t="s">
        <v>12</v>
      </c>
      <c r="D48" s="709"/>
      <c r="E48" s="709"/>
      <c r="F48" s="709"/>
      <c r="G48" s="709"/>
      <c r="H48" s="709"/>
      <c r="I48" s="709"/>
      <c r="J48" s="709"/>
      <c r="K48" s="709"/>
      <c r="L48" s="709"/>
      <c r="M48" s="709"/>
      <c r="N48" s="709"/>
      <c r="O48" s="709"/>
      <c r="P48" s="709"/>
      <c r="Q48" s="710"/>
      <c r="R48" s="759">
        <v>2</v>
      </c>
    </row>
    <row r="49" spans="1:19" ht="15.5" x14ac:dyDescent="0.35">
      <c r="A49" s="1768"/>
      <c r="B49" s="1751"/>
      <c r="C49" s="511" t="s">
        <v>63</v>
      </c>
      <c r="D49" s="914">
        <f>SUM(D47:D48)</f>
        <v>0</v>
      </c>
      <c r="E49" s="914">
        <f>SUM(E47:E48)</f>
        <v>0</v>
      </c>
      <c r="F49" s="914">
        <f t="shared" ref="F49:Q49" si="4">SUM(F47:F48)</f>
        <v>0</v>
      </c>
      <c r="G49" s="914">
        <f t="shared" si="4"/>
        <v>0</v>
      </c>
      <c r="H49" s="914">
        <f t="shared" si="4"/>
        <v>0</v>
      </c>
      <c r="I49" s="914">
        <f t="shared" si="4"/>
        <v>0</v>
      </c>
      <c r="J49" s="914">
        <f t="shared" si="4"/>
        <v>0</v>
      </c>
      <c r="K49" s="914">
        <f t="shared" si="4"/>
        <v>0</v>
      </c>
      <c r="L49" s="914">
        <f t="shared" si="4"/>
        <v>0</v>
      </c>
      <c r="M49" s="914">
        <f t="shared" si="4"/>
        <v>0</v>
      </c>
      <c r="N49" s="914">
        <f t="shared" si="4"/>
        <v>0</v>
      </c>
      <c r="O49" s="914">
        <f t="shared" si="4"/>
        <v>0</v>
      </c>
      <c r="P49" s="914">
        <f t="shared" si="4"/>
        <v>0</v>
      </c>
      <c r="Q49" s="915">
        <f t="shared" si="4"/>
        <v>0</v>
      </c>
      <c r="R49" s="759">
        <v>2</v>
      </c>
    </row>
    <row r="50" spans="1:19" ht="19.5" customHeight="1" x14ac:dyDescent="0.35">
      <c r="A50" s="1768">
        <v>12</v>
      </c>
      <c r="B50" s="1751" t="s">
        <v>16</v>
      </c>
      <c r="C50" s="501" t="s">
        <v>24</v>
      </c>
      <c r="D50" s="709"/>
      <c r="E50" s="709"/>
      <c r="F50" s="709"/>
      <c r="G50" s="709"/>
      <c r="H50" s="709"/>
      <c r="I50" s="709"/>
      <c r="J50" s="709"/>
      <c r="K50" s="709"/>
      <c r="L50" s="709"/>
      <c r="M50" s="709"/>
      <c r="N50" s="709"/>
      <c r="O50" s="709"/>
      <c r="P50" s="709"/>
      <c r="Q50" s="710"/>
      <c r="R50" s="759" t="s">
        <v>78</v>
      </c>
      <c r="S50" s="763" t="s">
        <v>863</v>
      </c>
    </row>
    <row r="51" spans="1:19" x14ac:dyDescent="0.35">
      <c r="A51" s="1768"/>
      <c r="B51" s="1751"/>
      <c r="C51" s="502" t="s">
        <v>12</v>
      </c>
      <c r="D51" s="709"/>
      <c r="E51" s="709"/>
      <c r="F51" s="709"/>
      <c r="G51" s="709"/>
      <c r="H51" s="709"/>
      <c r="I51" s="709"/>
      <c r="J51" s="709"/>
      <c r="K51" s="709"/>
      <c r="L51" s="709"/>
      <c r="M51" s="709"/>
      <c r="N51" s="709"/>
      <c r="O51" s="709"/>
      <c r="P51" s="709"/>
      <c r="Q51" s="710"/>
      <c r="R51" s="759" t="s">
        <v>78</v>
      </c>
    </row>
    <row r="52" spans="1:19" ht="15.5" x14ac:dyDescent="0.35">
      <c r="A52" s="1768"/>
      <c r="B52" s="1751"/>
      <c r="C52" s="511" t="s">
        <v>63</v>
      </c>
      <c r="D52" s="914">
        <f>SUM(D50:D51)</f>
        <v>0</v>
      </c>
      <c r="E52" s="914">
        <f>SUM(E50:E51)</f>
        <v>0</v>
      </c>
      <c r="F52" s="914">
        <f t="shared" ref="F52:Q52" si="5">SUM(F50:F51)</f>
        <v>0</v>
      </c>
      <c r="G52" s="914">
        <f t="shared" si="5"/>
        <v>0</v>
      </c>
      <c r="H52" s="914">
        <f t="shared" si="5"/>
        <v>0</v>
      </c>
      <c r="I52" s="914">
        <f t="shared" si="5"/>
        <v>0</v>
      </c>
      <c r="J52" s="914">
        <f t="shared" si="5"/>
        <v>0</v>
      </c>
      <c r="K52" s="914">
        <f t="shared" si="5"/>
        <v>0</v>
      </c>
      <c r="L52" s="914">
        <f t="shared" si="5"/>
        <v>0</v>
      </c>
      <c r="M52" s="914">
        <f t="shared" si="5"/>
        <v>0</v>
      </c>
      <c r="N52" s="914">
        <f t="shared" si="5"/>
        <v>0</v>
      </c>
      <c r="O52" s="914">
        <f t="shared" si="5"/>
        <v>0</v>
      </c>
      <c r="P52" s="914">
        <f t="shared" si="5"/>
        <v>0</v>
      </c>
      <c r="Q52" s="915">
        <f t="shared" si="5"/>
        <v>0</v>
      </c>
      <c r="R52" s="759" t="s">
        <v>78</v>
      </c>
    </row>
    <row r="53" spans="1:19" ht="19.5" customHeight="1" x14ac:dyDescent="0.35">
      <c r="A53" s="1768">
        <v>13</v>
      </c>
      <c r="B53" s="1846" t="s">
        <v>791</v>
      </c>
      <c r="C53" s="501" t="s">
        <v>24</v>
      </c>
      <c r="D53" s="709"/>
      <c r="E53" s="709"/>
      <c r="F53" s="709"/>
      <c r="G53" s="709"/>
      <c r="H53" s="709"/>
      <c r="I53" s="709"/>
      <c r="J53" s="709"/>
      <c r="K53" s="709"/>
      <c r="L53" s="709"/>
      <c r="M53" s="709"/>
      <c r="N53" s="709"/>
      <c r="O53" s="709"/>
      <c r="P53" s="709"/>
      <c r="Q53" s="710"/>
      <c r="R53" s="759">
        <v>2</v>
      </c>
      <c r="S53" s="763" t="s">
        <v>863</v>
      </c>
    </row>
    <row r="54" spans="1:19" x14ac:dyDescent="0.35">
      <c r="A54" s="1768"/>
      <c r="B54" s="1846"/>
      <c r="C54" s="502" t="s">
        <v>12</v>
      </c>
      <c r="D54" s="709"/>
      <c r="E54" s="709"/>
      <c r="F54" s="709"/>
      <c r="G54" s="709"/>
      <c r="H54" s="709"/>
      <c r="I54" s="709"/>
      <c r="J54" s="709"/>
      <c r="K54" s="709"/>
      <c r="L54" s="709"/>
      <c r="M54" s="709"/>
      <c r="N54" s="709"/>
      <c r="O54" s="709"/>
      <c r="P54" s="709"/>
      <c r="Q54" s="710"/>
      <c r="R54" s="759">
        <v>2</v>
      </c>
    </row>
    <row r="55" spans="1:19" ht="15.5" x14ac:dyDescent="0.35">
      <c r="A55" s="1768"/>
      <c r="B55" s="1846"/>
      <c r="C55" s="511" t="s">
        <v>63</v>
      </c>
      <c r="D55" s="914">
        <f>SUM(D53:D54)</f>
        <v>0</v>
      </c>
      <c r="E55" s="914">
        <f>SUM(E53:E54)</f>
        <v>0</v>
      </c>
      <c r="F55" s="914">
        <f t="shared" ref="F55:Q55" si="6">SUM(F53:F54)</f>
        <v>0</v>
      </c>
      <c r="G55" s="914">
        <f t="shared" si="6"/>
        <v>0</v>
      </c>
      <c r="H55" s="914">
        <f t="shared" si="6"/>
        <v>0</v>
      </c>
      <c r="I55" s="914">
        <f t="shared" si="6"/>
        <v>0</v>
      </c>
      <c r="J55" s="914">
        <f t="shared" si="6"/>
        <v>0</v>
      </c>
      <c r="K55" s="914">
        <f t="shared" si="6"/>
        <v>0</v>
      </c>
      <c r="L55" s="914">
        <f t="shared" si="6"/>
        <v>0</v>
      </c>
      <c r="M55" s="914">
        <f t="shared" si="6"/>
        <v>0</v>
      </c>
      <c r="N55" s="914">
        <f t="shared" si="6"/>
        <v>0</v>
      </c>
      <c r="O55" s="914">
        <f t="shared" si="6"/>
        <v>0</v>
      </c>
      <c r="P55" s="914">
        <f t="shared" si="6"/>
        <v>0</v>
      </c>
      <c r="Q55" s="915">
        <f t="shared" si="6"/>
        <v>0</v>
      </c>
      <c r="R55" s="759">
        <v>2</v>
      </c>
    </row>
    <row r="56" spans="1:19" ht="19.5" customHeight="1" x14ac:dyDescent="0.35">
      <c r="A56" s="1768">
        <v>14</v>
      </c>
      <c r="B56" s="1751" t="s">
        <v>797</v>
      </c>
      <c r="C56" s="501" t="s">
        <v>24</v>
      </c>
      <c r="D56" s="709"/>
      <c r="E56" s="709"/>
      <c r="F56" s="709"/>
      <c r="G56" s="709"/>
      <c r="H56" s="709"/>
      <c r="I56" s="709"/>
      <c r="J56" s="709"/>
      <c r="K56" s="709"/>
      <c r="L56" s="709"/>
      <c r="M56" s="709"/>
      <c r="N56" s="709"/>
      <c r="O56" s="709"/>
      <c r="P56" s="709"/>
      <c r="Q56" s="710"/>
      <c r="R56" s="759" t="s">
        <v>78</v>
      </c>
      <c r="S56" s="763" t="s">
        <v>863</v>
      </c>
    </row>
    <row r="57" spans="1:19" x14ac:dyDescent="0.35">
      <c r="A57" s="1768"/>
      <c r="B57" s="1751"/>
      <c r="C57" s="502" t="s">
        <v>12</v>
      </c>
      <c r="D57" s="709"/>
      <c r="E57" s="709"/>
      <c r="F57" s="709"/>
      <c r="G57" s="709"/>
      <c r="H57" s="709"/>
      <c r="I57" s="709"/>
      <c r="J57" s="709"/>
      <c r="K57" s="709"/>
      <c r="L57" s="709"/>
      <c r="M57" s="709"/>
      <c r="N57" s="709"/>
      <c r="O57" s="709"/>
      <c r="P57" s="709"/>
      <c r="Q57" s="710"/>
      <c r="R57" s="759" t="s">
        <v>78</v>
      </c>
    </row>
    <row r="58" spans="1:19" ht="14.25" customHeight="1" x14ac:dyDescent="0.35">
      <c r="A58" s="1768"/>
      <c r="B58" s="1751"/>
      <c r="C58" s="511" t="s">
        <v>63</v>
      </c>
      <c r="D58" s="914">
        <f>SUM(D56:D57)</f>
        <v>0</v>
      </c>
      <c r="E58" s="914">
        <f>SUM(E56:E57)</f>
        <v>0</v>
      </c>
      <c r="F58" s="914">
        <f t="shared" ref="F58:Q58" si="7">SUM(F56:F57)</f>
        <v>0</v>
      </c>
      <c r="G58" s="914">
        <f t="shared" si="7"/>
        <v>0</v>
      </c>
      <c r="H58" s="914">
        <f t="shared" si="7"/>
        <v>0</v>
      </c>
      <c r="I58" s="914">
        <f t="shared" si="7"/>
        <v>0</v>
      </c>
      <c r="J58" s="914">
        <f t="shared" si="7"/>
        <v>0</v>
      </c>
      <c r="K58" s="914">
        <f t="shared" si="7"/>
        <v>0</v>
      </c>
      <c r="L58" s="914">
        <f t="shared" si="7"/>
        <v>0</v>
      </c>
      <c r="M58" s="914">
        <f t="shared" si="7"/>
        <v>0</v>
      </c>
      <c r="N58" s="914">
        <f t="shared" si="7"/>
        <v>0</v>
      </c>
      <c r="O58" s="914">
        <f t="shared" si="7"/>
        <v>0</v>
      </c>
      <c r="P58" s="914">
        <f t="shared" si="7"/>
        <v>0</v>
      </c>
      <c r="Q58" s="915">
        <f t="shared" si="7"/>
        <v>0</v>
      </c>
      <c r="R58" s="759" t="s">
        <v>78</v>
      </c>
    </row>
    <row r="59" spans="1:19" ht="15" customHeight="1" x14ac:dyDescent="0.35">
      <c r="A59" s="1768">
        <v>15</v>
      </c>
      <c r="B59" s="1751" t="s">
        <v>136</v>
      </c>
      <c r="C59" s="501" t="s">
        <v>24</v>
      </c>
      <c r="D59" s="709"/>
      <c r="E59" s="709"/>
      <c r="F59" s="709"/>
      <c r="G59" s="709"/>
      <c r="H59" s="709"/>
      <c r="I59" s="709"/>
      <c r="J59" s="709"/>
      <c r="K59" s="709"/>
      <c r="L59" s="709"/>
      <c r="M59" s="709"/>
      <c r="N59" s="709"/>
      <c r="O59" s="709"/>
      <c r="P59" s="709"/>
      <c r="Q59" s="710"/>
      <c r="R59" s="759">
        <v>2</v>
      </c>
      <c r="S59" s="763" t="s">
        <v>863</v>
      </c>
    </row>
    <row r="60" spans="1:19" ht="16.5" customHeight="1" x14ac:dyDescent="0.35">
      <c r="A60" s="1768"/>
      <c r="B60" s="1751"/>
      <c r="C60" s="502" t="s">
        <v>12</v>
      </c>
      <c r="D60" s="709"/>
      <c r="E60" s="709"/>
      <c r="F60" s="709"/>
      <c r="G60" s="709"/>
      <c r="H60" s="709"/>
      <c r="I60" s="709"/>
      <c r="J60" s="709"/>
      <c r="K60" s="709"/>
      <c r="L60" s="709"/>
      <c r="M60" s="709"/>
      <c r="N60" s="709"/>
      <c r="O60" s="709"/>
      <c r="P60" s="709"/>
      <c r="Q60" s="710"/>
      <c r="R60" s="759">
        <v>2</v>
      </c>
    </row>
    <row r="61" spans="1:19" ht="15.5" x14ac:dyDescent="0.35">
      <c r="A61" s="1768"/>
      <c r="B61" s="1751"/>
      <c r="C61" s="511" t="s">
        <v>63</v>
      </c>
      <c r="D61" s="914">
        <f>SUM(D59:D60)</f>
        <v>0</v>
      </c>
      <c r="E61" s="914">
        <f>SUM(E59:E60)</f>
        <v>0</v>
      </c>
      <c r="F61" s="914">
        <f t="shared" ref="F61:Q61" si="8">SUM(F59:F60)</f>
        <v>0</v>
      </c>
      <c r="G61" s="914">
        <f t="shared" si="8"/>
        <v>0</v>
      </c>
      <c r="H61" s="914">
        <f t="shared" si="8"/>
        <v>0</v>
      </c>
      <c r="I61" s="914">
        <f t="shared" si="8"/>
        <v>0</v>
      </c>
      <c r="J61" s="914">
        <f t="shared" si="8"/>
        <v>0</v>
      </c>
      <c r="K61" s="914">
        <f t="shared" si="8"/>
        <v>0</v>
      </c>
      <c r="L61" s="914">
        <f t="shared" si="8"/>
        <v>0</v>
      </c>
      <c r="M61" s="914">
        <f t="shared" si="8"/>
        <v>0</v>
      </c>
      <c r="N61" s="914">
        <f t="shared" si="8"/>
        <v>0</v>
      </c>
      <c r="O61" s="914">
        <f t="shared" si="8"/>
        <v>0</v>
      </c>
      <c r="P61" s="914">
        <f t="shared" si="8"/>
        <v>0</v>
      </c>
      <c r="Q61" s="915">
        <f t="shared" si="8"/>
        <v>0</v>
      </c>
      <c r="R61" s="759">
        <v>2</v>
      </c>
    </row>
    <row r="62" spans="1:19" ht="12.75" customHeight="1" x14ac:dyDescent="0.35">
      <c r="A62" s="1768">
        <v>16</v>
      </c>
      <c r="B62" s="1751" t="s">
        <v>140</v>
      </c>
      <c r="C62" s="501" t="s">
        <v>24</v>
      </c>
      <c r="D62" s="709"/>
      <c r="E62" s="709"/>
      <c r="F62" s="709"/>
      <c r="G62" s="709"/>
      <c r="H62" s="709"/>
      <c r="I62" s="709"/>
      <c r="J62" s="709"/>
      <c r="K62" s="709"/>
      <c r="L62" s="709"/>
      <c r="M62" s="709"/>
      <c r="N62" s="709"/>
      <c r="O62" s="709"/>
      <c r="P62" s="709"/>
      <c r="Q62" s="710"/>
      <c r="R62" s="759">
        <v>2</v>
      </c>
      <c r="S62" s="763" t="s">
        <v>863</v>
      </c>
    </row>
    <row r="63" spans="1:19" x14ac:dyDescent="0.35">
      <c r="A63" s="1768"/>
      <c r="B63" s="1751"/>
      <c r="C63" s="502" t="s">
        <v>12</v>
      </c>
      <c r="D63" s="709"/>
      <c r="E63" s="709"/>
      <c r="F63" s="709"/>
      <c r="G63" s="709"/>
      <c r="H63" s="709"/>
      <c r="I63" s="709"/>
      <c r="J63" s="709"/>
      <c r="K63" s="709"/>
      <c r="L63" s="709"/>
      <c r="M63" s="709"/>
      <c r="N63" s="709"/>
      <c r="O63" s="709"/>
      <c r="P63" s="709"/>
      <c r="Q63" s="710"/>
      <c r="R63" s="759">
        <v>2</v>
      </c>
    </row>
    <row r="64" spans="1:19" ht="15.5" x14ac:dyDescent="0.35">
      <c r="A64" s="1768"/>
      <c r="B64" s="1751"/>
      <c r="C64" s="511" t="s">
        <v>63</v>
      </c>
      <c r="D64" s="914">
        <f>SUM(D62:D63)</f>
        <v>0</v>
      </c>
      <c r="E64" s="914">
        <f>SUM(E62:E63)</f>
        <v>0</v>
      </c>
      <c r="F64" s="914">
        <f t="shared" ref="F64:Q64" si="9">SUM(F62:F63)</f>
        <v>0</v>
      </c>
      <c r="G64" s="914">
        <f t="shared" si="9"/>
        <v>0</v>
      </c>
      <c r="H64" s="914">
        <f t="shared" si="9"/>
        <v>0</v>
      </c>
      <c r="I64" s="914">
        <f t="shared" si="9"/>
        <v>0</v>
      </c>
      <c r="J64" s="914">
        <f t="shared" si="9"/>
        <v>0</v>
      </c>
      <c r="K64" s="914">
        <f t="shared" si="9"/>
        <v>0</v>
      </c>
      <c r="L64" s="914">
        <f t="shared" si="9"/>
        <v>0</v>
      </c>
      <c r="M64" s="914">
        <f t="shared" si="9"/>
        <v>0</v>
      </c>
      <c r="N64" s="914">
        <f t="shared" si="9"/>
        <v>0</v>
      </c>
      <c r="O64" s="914">
        <f t="shared" si="9"/>
        <v>0</v>
      </c>
      <c r="P64" s="914">
        <f t="shared" si="9"/>
        <v>0</v>
      </c>
      <c r="Q64" s="915">
        <f t="shared" si="9"/>
        <v>0</v>
      </c>
      <c r="R64" s="759">
        <v>2</v>
      </c>
    </row>
    <row r="65" spans="1:19" ht="15" customHeight="1" x14ac:dyDescent="0.35">
      <c r="A65" s="1768">
        <v>17</v>
      </c>
      <c r="B65" s="1751" t="s">
        <v>109</v>
      </c>
      <c r="C65" s="501" t="s">
        <v>24</v>
      </c>
      <c r="D65" s="709"/>
      <c r="E65" s="709"/>
      <c r="F65" s="709"/>
      <c r="G65" s="709"/>
      <c r="H65" s="709"/>
      <c r="I65" s="709"/>
      <c r="J65" s="709"/>
      <c r="K65" s="709"/>
      <c r="L65" s="709"/>
      <c r="M65" s="709"/>
      <c r="N65" s="709"/>
      <c r="O65" s="709"/>
      <c r="P65" s="709"/>
      <c r="Q65" s="710"/>
      <c r="R65" s="759" t="s">
        <v>78</v>
      </c>
      <c r="S65" s="763" t="s">
        <v>863</v>
      </c>
    </row>
    <row r="66" spans="1:19" x14ac:dyDescent="0.35">
      <c r="A66" s="1768"/>
      <c r="B66" s="1751"/>
      <c r="C66" s="502" t="s">
        <v>12</v>
      </c>
      <c r="D66" s="709"/>
      <c r="E66" s="709"/>
      <c r="F66" s="709"/>
      <c r="G66" s="709"/>
      <c r="H66" s="709"/>
      <c r="I66" s="709"/>
      <c r="J66" s="709"/>
      <c r="K66" s="709"/>
      <c r="L66" s="709"/>
      <c r="M66" s="709"/>
      <c r="N66" s="709"/>
      <c r="O66" s="709"/>
      <c r="P66" s="709"/>
      <c r="Q66" s="710"/>
      <c r="R66" s="759" t="s">
        <v>78</v>
      </c>
    </row>
    <row r="67" spans="1:19" ht="15.5" x14ac:dyDescent="0.35">
      <c r="A67" s="1768"/>
      <c r="B67" s="1751"/>
      <c r="C67" s="511" t="s">
        <v>63</v>
      </c>
      <c r="D67" s="914">
        <f>SUM(D65:D66)</f>
        <v>0</v>
      </c>
      <c r="E67" s="914">
        <f>SUM(E65:E66)</f>
        <v>0</v>
      </c>
      <c r="F67" s="914">
        <f t="shared" ref="F67:Q67" si="10">SUM(F65:F66)</f>
        <v>0</v>
      </c>
      <c r="G67" s="914">
        <f t="shared" si="10"/>
        <v>0</v>
      </c>
      <c r="H67" s="914">
        <f t="shared" si="10"/>
        <v>0</v>
      </c>
      <c r="I67" s="914">
        <f t="shared" si="10"/>
        <v>0</v>
      </c>
      <c r="J67" s="914">
        <f t="shared" si="10"/>
        <v>0</v>
      </c>
      <c r="K67" s="914">
        <f t="shared" si="10"/>
        <v>0</v>
      </c>
      <c r="L67" s="914">
        <f t="shared" si="10"/>
        <v>0</v>
      </c>
      <c r="M67" s="914">
        <f t="shared" si="10"/>
        <v>0</v>
      </c>
      <c r="N67" s="914">
        <f t="shared" si="10"/>
        <v>0</v>
      </c>
      <c r="O67" s="914">
        <f t="shared" si="10"/>
        <v>0</v>
      </c>
      <c r="P67" s="914">
        <f t="shared" si="10"/>
        <v>0</v>
      </c>
      <c r="Q67" s="915">
        <f t="shared" si="10"/>
        <v>0</v>
      </c>
      <c r="R67" s="759" t="s">
        <v>78</v>
      </c>
    </row>
    <row r="68" spans="1:19" ht="17.25" customHeight="1" x14ac:dyDescent="0.35">
      <c r="A68" s="1768">
        <v>18</v>
      </c>
      <c r="B68" s="1846" t="s">
        <v>820</v>
      </c>
      <c r="C68" s="501" t="s">
        <v>24</v>
      </c>
      <c r="D68" s="514"/>
      <c r="E68" s="515"/>
      <c r="F68" s="515"/>
      <c r="G68" s="515"/>
      <c r="H68" s="515"/>
      <c r="I68" s="515"/>
      <c r="J68" s="515"/>
      <c r="K68" s="515"/>
      <c r="L68" s="709"/>
      <c r="M68" s="709"/>
      <c r="N68" s="709"/>
      <c r="O68" s="709"/>
      <c r="P68" s="709"/>
      <c r="Q68" s="710"/>
      <c r="R68" s="759" t="s">
        <v>78</v>
      </c>
      <c r="S68" s="763" t="s">
        <v>863</v>
      </c>
    </row>
    <row r="69" spans="1:19" ht="19.5" customHeight="1" x14ac:dyDescent="0.35">
      <c r="A69" s="1768"/>
      <c r="B69" s="1846"/>
      <c r="C69" s="502" t="s">
        <v>12</v>
      </c>
      <c r="D69" s="514"/>
      <c r="E69" s="515"/>
      <c r="F69" s="515"/>
      <c r="G69" s="515"/>
      <c r="H69" s="515"/>
      <c r="I69" s="515"/>
      <c r="J69" s="515"/>
      <c r="K69" s="515"/>
      <c r="L69" s="709"/>
      <c r="M69" s="709"/>
      <c r="N69" s="709"/>
      <c r="O69" s="709"/>
      <c r="P69" s="709"/>
      <c r="Q69" s="710"/>
      <c r="R69" s="759" t="s">
        <v>78</v>
      </c>
    </row>
    <row r="70" spans="1:19" ht="15.5" x14ac:dyDescent="0.35">
      <c r="A70" s="1768"/>
      <c r="B70" s="1846"/>
      <c r="C70" s="511" t="s">
        <v>63</v>
      </c>
      <c r="D70" s="516"/>
      <c r="E70" s="516"/>
      <c r="F70" s="516"/>
      <c r="G70" s="516"/>
      <c r="H70" s="516"/>
      <c r="I70" s="516"/>
      <c r="J70" s="516"/>
      <c r="K70" s="516"/>
      <c r="L70" s="914">
        <f t="shared" ref="L70:Q70" si="11">SUM(L68:L69)</f>
        <v>0</v>
      </c>
      <c r="M70" s="914">
        <f t="shared" si="11"/>
        <v>0</v>
      </c>
      <c r="N70" s="914">
        <f t="shared" si="11"/>
        <v>0</v>
      </c>
      <c r="O70" s="914">
        <f t="shared" si="11"/>
        <v>0</v>
      </c>
      <c r="P70" s="914">
        <f t="shared" si="11"/>
        <v>0</v>
      </c>
      <c r="Q70" s="915">
        <f t="shared" si="11"/>
        <v>0</v>
      </c>
      <c r="R70" s="759" t="s">
        <v>78</v>
      </c>
    </row>
    <row r="71" spans="1:19" ht="17.25" customHeight="1" x14ac:dyDescent="0.35">
      <c r="A71" s="1768">
        <v>19</v>
      </c>
      <c r="B71" s="1846" t="s">
        <v>821</v>
      </c>
      <c r="C71" s="501" t="s">
        <v>24</v>
      </c>
      <c r="D71" s="514"/>
      <c r="E71" s="515"/>
      <c r="F71" s="515"/>
      <c r="G71" s="515"/>
      <c r="H71" s="515"/>
      <c r="I71" s="515"/>
      <c r="J71" s="515"/>
      <c r="K71" s="515"/>
      <c r="L71" s="515"/>
      <c r="M71" s="515"/>
      <c r="N71" s="515"/>
      <c r="O71" s="515"/>
      <c r="P71" s="709"/>
      <c r="Q71" s="710"/>
      <c r="R71" s="759" t="s">
        <v>78</v>
      </c>
      <c r="S71" s="763" t="s">
        <v>863</v>
      </c>
    </row>
    <row r="72" spans="1:19" ht="19.5" customHeight="1" x14ac:dyDescent="0.35">
      <c r="A72" s="1768"/>
      <c r="B72" s="1846"/>
      <c r="C72" s="502" t="s">
        <v>12</v>
      </c>
      <c r="D72" s="514"/>
      <c r="E72" s="515"/>
      <c r="F72" s="515"/>
      <c r="G72" s="515"/>
      <c r="H72" s="515"/>
      <c r="I72" s="515"/>
      <c r="J72" s="515"/>
      <c r="K72" s="515"/>
      <c r="L72" s="515"/>
      <c r="M72" s="515"/>
      <c r="N72" s="515"/>
      <c r="O72" s="515"/>
      <c r="P72" s="709"/>
      <c r="Q72" s="710"/>
      <c r="R72" s="759" t="s">
        <v>78</v>
      </c>
    </row>
    <row r="73" spans="1:19" ht="15.5" x14ac:dyDescent="0.35">
      <c r="A73" s="1768"/>
      <c r="B73" s="1846"/>
      <c r="C73" s="511" t="s">
        <v>63</v>
      </c>
      <c r="D73" s="750"/>
      <c r="E73" s="750"/>
      <c r="F73" s="750"/>
      <c r="G73" s="750"/>
      <c r="H73" s="750"/>
      <c r="I73" s="750"/>
      <c r="J73" s="750"/>
      <c r="K73" s="750"/>
      <c r="L73" s="751"/>
      <c r="M73" s="751"/>
      <c r="N73" s="751"/>
      <c r="O73" s="751"/>
      <c r="P73" s="914">
        <f>SUM(P71:P72)</f>
        <v>0</v>
      </c>
      <c r="Q73" s="915">
        <f>SUM(Q71:Q72)</f>
        <v>0</v>
      </c>
      <c r="R73" s="759" t="s">
        <v>78</v>
      </c>
    </row>
    <row r="74" spans="1:19" ht="14.25" customHeight="1" x14ac:dyDescent="0.35">
      <c r="A74" s="1768">
        <v>20</v>
      </c>
      <c r="B74" s="1846" t="s">
        <v>171</v>
      </c>
      <c r="C74" s="501" t="s">
        <v>24</v>
      </c>
      <c r="D74" s="758"/>
      <c r="E74" s="758"/>
      <c r="F74" s="758"/>
      <c r="G74" s="758"/>
      <c r="H74" s="758"/>
      <c r="I74" s="758"/>
      <c r="J74" s="758"/>
      <c r="K74" s="758"/>
      <c r="L74" s="758"/>
      <c r="M74" s="758"/>
      <c r="N74" s="758"/>
      <c r="O74" s="758"/>
      <c r="P74" s="758"/>
      <c r="Q74" s="708"/>
      <c r="R74" s="759" t="s">
        <v>78</v>
      </c>
      <c r="S74" s="763" t="s">
        <v>863</v>
      </c>
    </row>
    <row r="75" spans="1:19" ht="14.25" customHeight="1" x14ac:dyDescent="0.35">
      <c r="A75" s="1768"/>
      <c r="B75" s="1846"/>
      <c r="C75" s="502" t="s">
        <v>12</v>
      </c>
      <c r="D75" s="758"/>
      <c r="E75" s="758"/>
      <c r="F75" s="758"/>
      <c r="G75" s="758"/>
      <c r="H75" s="758"/>
      <c r="I75" s="758"/>
      <c r="J75" s="758"/>
      <c r="K75" s="758"/>
      <c r="L75" s="758"/>
      <c r="M75" s="758"/>
      <c r="N75" s="758"/>
      <c r="O75" s="758"/>
      <c r="P75" s="758"/>
      <c r="Q75" s="708"/>
      <c r="R75" s="759" t="s">
        <v>78</v>
      </c>
    </row>
    <row r="76" spans="1:19" ht="14.25" customHeight="1" x14ac:dyDescent="0.35">
      <c r="A76" s="1768"/>
      <c r="B76" s="1846"/>
      <c r="C76" s="511" t="s">
        <v>63</v>
      </c>
      <c r="D76" s="914">
        <f>SUM(D74:D75)</f>
        <v>0</v>
      </c>
      <c r="E76" s="914">
        <f>SUM(E74:E75)</f>
        <v>0</v>
      </c>
      <c r="F76" s="914">
        <f t="shared" ref="F76:Q76" si="12">SUM(F74:F75)</f>
        <v>0</v>
      </c>
      <c r="G76" s="914">
        <f t="shared" si="12"/>
        <v>0</v>
      </c>
      <c r="H76" s="914">
        <f t="shared" si="12"/>
        <v>0</v>
      </c>
      <c r="I76" s="914">
        <f t="shared" si="12"/>
        <v>0</v>
      </c>
      <c r="J76" s="914">
        <f t="shared" si="12"/>
        <v>0</v>
      </c>
      <c r="K76" s="914">
        <f t="shared" si="12"/>
        <v>0</v>
      </c>
      <c r="L76" s="914">
        <f t="shared" si="12"/>
        <v>0</v>
      </c>
      <c r="M76" s="914">
        <f t="shared" si="12"/>
        <v>0</v>
      </c>
      <c r="N76" s="914">
        <f t="shared" si="12"/>
        <v>0</v>
      </c>
      <c r="O76" s="914">
        <f t="shared" si="12"/>
        <v>0</v>
      </c>
      <c r="P76" s="914">
        <f t="shared" si="12"/>
        <v>0</v>
      </c>
      <c r="Q76" s="915">
        <f t="shared" si="12"/>
        <v>0</v>
      </c>
      <c r="R76" s="759" t="s">
        <v>78</v>
      </c>
    </row>
    <row r="77" spans="1:19" ht="17.25" customHeight="1" x14ac:dyDescent="0.35">
      <c r="A77" s="1768">
        <v>21</v>
      </c>
      <c r="B77" s="1846" t="s">
        <v>170</v>
      </c>
      <c r="C77" s="501" t="s">
        <v>24</v>
      </c>
      <c r="D77" s="758"/>
      <c r="E77" s="758"/>
      <c r="F77" s="758"/>
      <c r="G77" s="758"/>
      <c r="H77" s="758"/>
      <c r="I77" s="758"/>
      <c r="J77" s="758"/>
      <c r="K77" s="758"/>
      <c r="L77" s="758"/>
      <c r="M77" s="758"/>
      <c r="N77" s="758"/>
      <c r="O77" s="758"/>
      <c r="P77" s="758"/>
      <c r="Q77" s="708"/>
      <c r="R77" s="759" t="s">
        <v>78</v>
      </c>
      <c r="S77" s="763" t="s">
        <v>863</v>
      </c>
    </row>
    <row r="78" spans="1:19" ht="19.5" customHeight="1" x14ac:dyDescent="0.35">
      <c r="A78" s="1768"/>
      <c r="B78" s="1846"/>
      <c r="C78" s="502" t="s">
        <v>12</v>
      </c>
      <c r="D78" s="758"/>
      <c r="E78" s="758"/>
      <c r="F78" s="758"/>
      <c r="G78" s="758"/>
      <c r="H78" s="758"/>
      <c r="I78" s="758"/>
      <c r="J78" s="758"/>
      <c r="K78" s="758"/>
      <c r="L78" s="758"/>
      <c r="M78" s="758"/>
      <c r="N78" s="758"/>
      <c r="O78" s="758"/>
      <c r="P78" s="758"/>
      <c r="Q78" s="708"/>
      <c r="R78" s="759" t="s">
        <v>78</v>
      </c>
    </row>
    <row r="79" spans="1:19" ht="14.25" customHeight="1" x14ac:dyDescent="0.35">
      <c r="A79" s="1768"/>
      <c r="B79" s="1846"/>
      <c r="C79" s="511" t="s">
        <v>63</v>
      </c>
      <c r="D79" s="914">
        <f>SUM(D77:D78)</f>
        <v>0</v>
      </c>
      <c r="E79" s="914">
        <f>SUM(E77:E78)</f>
        <v>0</v>
      </c>
      <c r="F79" s="914">
        <f t="shared" ref="F79:Q79" si="13">SUM(F77:F78)</f>
        <v>0</v>
      </c>
      <c r="G79" s="914">
        <f t="shared" si="13"/>
        <v>0</v>
      </c>
      <c r="H79" s="914">
        <f t="shared" si="13"/>
        <v>0</v>
      </c>
      <c r="I79" s="914">
        <f t="shared" si="13"/>
        <v>0</v>
      </c>
      <c r="J79" s="914">
        <f t="shared" si="13"/>
        <v>0</v>
      </c>
      <c r="K79" s="914">
        <f t="shared" si="13"/>
        <v>0</v>
      </c>
      <c r="L79" s="914">
        <f t="shared" si="13"/>
        <v>0</v>
      </c>
      <c r="M79" s="914">
        <f t="shared" si="13"/>
        <v>0</v>
      </c>
      <c r="N79" s="914">
        <f t="shared" si="13"/>
        <v>0</v>
      </c>
      <c r="O79" s="914">
        <f t="shared" si="13"/>
        <v>0</v>
      </c>
      <c r="P79" s="914">
        <f t="shared" si="13"/>
        <v>0</v>
      </c>
      <c r="Q79" s="915">
        <f t="shared" si="13"/>
        <v>0</v>
      </c>
      <c r="R79" s="759" t="s">
        <v>78</v>
      </c>
    </row>
    <row r="80" spans="1:19" ht="24" customHeight="1" x14ac:dyDescent="0.35">
      <c r="A80" s="1768">
        <v>22</v>
      </c>
      <c r="B80" s="1872" t="s">
        <v>51</v>
      </c>
      <c r="C80" s="517" t="s">
        <v>759</v>
      </c>
      <c r="D80" s="709"/>
      <c r="E80" s="709"/>
      <c r="F80" s="709"/>
      <c r="G80" s="709"/>
      <c r="H80" s="709"/>
      <c r="I80" s="709"/>
      <c r="J80" s="709"/>
      <c r="K80" s="709"/>
      <c r="L80" s="709"/>
      <c r="M80" s="709"/>
      <c r="N80" s="709"/>
      <c r="O80" s="709"/>
      <c r="P80" s="709"/>
      <c r="Q80" s="710"/>
      <c r="R80" s="759" t="s">
        <v>78</v>
      </c>
      <c r="S80" s="763" t="s">
        <v>863</v>
      </c>
    </row>
    <row r="81" spans="1:19" ht="21" x14ac:dyDescent="0.35">
      <c r="A81" s="1768"/>
      <c r="B81" s="1873"/>
      <c r="C81" s="517" t="s">
        <v>760</v>
      </c>
      <c r="D81" s="709"/>
      <c r="E81" s="709"/>
      <c r="F81" s="709"/>
      <c r="G81" s="709"/>
      <c r="H81" s="709"/>
      <c r="I81" s="709"/>
      <c r="J81" s="709"/>
      <c r="K81" s="709"/>
      <c r="L81" s="709"/>
      <c r="M81" s="709"/>
      <c r="N81" s="709"/>
      <c r="O81" s="709"/>
      <c r="P81" s="709"/>
      <c r="Q81" s="710"/>
      <c r="R81" s="759" t="s">
        <v>78</v>
      </c>
    </row>
    <row r="82" spans="1:19" ht="15.5" x14ac:dyDescent="0.35">
      <c r="A82" s="1768"/>
      <c r="B82" s="1873"/>
      <c r="C82" s="511" t="s">
        <v>63</v>
      </c>
      <c r="D82" s="914">
        <f>SUM(D80:D81)</f>
        <v>0</v>
      </c>
      <c r="E82" s="914">
        <f>SUM(E80:E81)</f>
        <v>0</v>
      </c>
      <c r="F82" s="914">
        <f t="shared" ref="F82:Q82" si="14">SUM(F80:F81)</f>
        <v>0</v>
      </c>
      <c r="G82" s="914">
        <f t="shared" si="14"/>
        <v>0</v>
      </c>
      <c r="H82" s="914">
        <f t="shared" si="14"/>
        <v>0</v>
      </c>
      <c r="I82" s="914">
        <f t="shared" si="14"/>
        <v>0</v>
      </c>
      <c r="J82" s="914">
        <f t="shared" si="14"/>
        <v>0</v>
      </c>
      <c r="K82" s="914">
        <f t="shared" si="14"/>
        <v>0</v>
      </c>
      <c r="L82" s="914">
        <f t="shared" si="14"/>
        <v>0</v>
      </c>
      <c r="M82" s="914">
        <f t="shared" si="14"/>
        <v>0</v>
      </c>
      <c r="N82" s="914">
        <f t="shared" si="14"/>
        <v>0</v>
      </c>
      <c r="O82" s="914">
        <f t="shared" si="14"/>
        <v>0</v>
      </c>
      <c r="P82" s="914">
        <f t="shared" si="14"/>
        <v>0</v>
      </c>
      <c r="Q82" s="915">
        <f t="shared" si="14"/>
        <v>0</v>
      </c>
      <c r="R82" s="759" t="s">
        <v>78</v>
      </c>
    </row>
    <row r="83" spans="1:19" x14ac:dyDescent="0.35">
      <c r="A83" s="1768"/>
      <c r="B83" s="1873"/>
      <c r="C83" s="517" t="s">
        <v>761</v>
      </c>
      <c r="D83" s="709"/>
      <c r="E83" s="709"/>
      <c r="F83" s="709"/>
      <c r="G83" s="709"/>
      <c r="H83" s="709"/>
      <c r="I83" s="709"/>
      <c r="J83" s="709"/>
      <c r="K83" s="709"/>
      <c r="L83" s="709"/>
      <c r="M83" s="709"/>
      <c r="N83" s="709"/>
      <c r="O83" s="709"/>
      <c r="P83" s="709"/>
      <c r="Q83" s="710"/>
      <c r="R83" s="759" t="s">
        <v>78</v>
      </c>
    </row>
    <row r="84" spans="1:19" x14ac:dyDescent="0.35">
      <c r="A84" s="1768"/>
      <c r="B84" s="1873"/>
      <c r="C84" s="517" t="s">
        <v>762</v>
      </c>
      <c r="D84" s="709"/>
      <c r="E84" s="709"/>
      <c r="F84" s="709"/>
      <c r="G84" s="709"/>
      <c r="H84" s="709"/>
      <c r="I84" s="709"/>
      <c r="J84" s="709"/>
      <c r="K84" s="709"/>
      <c r="L84" s="709"/>
      <c r="M84" s="709"/>
      <c r="N84" s="709"/>
      <c r="O84" s="709"/>
      <c r="P84" s="709"/>
      <c r="Q84" s="710"/>
      <c r="R84" s="759" t="s">
        <v>78</v>
      </c>
    </row>
    <row r="85" spans="1:19" ht="15.5" x14ac:dyDescent="0.35">
      <c r="A85" s="1768"/>
      <c r="B85" s="1873"/>
      <c r="C85" s="511" t="s">
        <v>63</v>
      </c>
      <c r="D85" s="914">
        <f>SUM(D83:D84)</f>
        <v>0</v>
      </c>
      <c r="E85" s="914">
        <f>SUM(E83:E84)</f>
        <v>0</v>
      </c>
      <c r="F85" s="914">
        <f t="shared" ref="F85:Q85" si="15">SUM(F83:F84)</f>
        <v>0</v>
      </c>
      <c r="G85" s="914">
        <f t="shared" si="15"/>
        <v>0</v>
      </c>
      <c r="H85" s="914">
        <f t="shared" si="15"/>
        <v>0</v>
      </c>
      <c r="I85" s="914">
        <f t="shared" si="15"/>
        <v>0</v>
      </c>
      <c r="J85" s="914">
        <f t="shared" si="15"/>
        <v>0</v>
      </c>
      <c r="K85" s="914">
        <f t="shared" si="15"/>
        <v>0</v>
      </c>
      <c r="L85" s="914">
        <f t="shared" si="15"/>
        <v>0</v>
      </c>
      <c r="M85" s="914">
        <f t="shared" si="15"/>
        <v>0</v>
      </c>
      <c r="N85" s="914">
        <f t="shared" si="15"/>
        <v>0</v>
      </c>
      <c r="O85" s="914">
        <f t="shared" si="15"/>
        <v>0</v>
      </c>
      <c r="P85" s="914">
        <f t="shared" si="15"/>
        <v>0</v>
      </c>
      <c r="Q85" s="915">
        <f t="shared" si="15"/>
        <v>0</v>
      </c>
      <c r="R85" s="759" t="s">
        <v>78</v>
      </c>
    </row>
    <row r="86" spans="1:19" ht="16.5" customHeight="1" x14ac:dyDescent="0.35">
      <c r="A86" s="1768"/>
      <c r="B86" s="1873"/>
      <c r="C86" s="517" t="s">
        <v>763</v>
      </c>
      <c r="D86" s="709"/>
      <c r="E86" s="709"/>
      <c r="F86" s="709"/>
      <c r="G86" s="709"/>
      <c r="H86" s="709"/>
      <c r="I86" s="709"/>
      <c r="J86" s="709"/>
      <c r="K86" s="709"/>
      <c r="L86" s="709"/>
      <c r="M86" s="709"/>
      <c r="N86" s="709"/>
      <c r="O86" s="709"/>
      <c r="P86" s="709"/>
      <c r="Q86" s="710"/>
      <c r="R86" s="759" t="s">
        <v>78</v>
      </c>
    </row>
    <row r="87" spans="1:19" ht="16.5" customHeight="1" x14ac:dyDescent="0.35">
      <c r="A87" s="1768"/>
      <c r="B87" s="1873"/>
      <c r="C87" s="517" t="s">
        <v>764</v>
      </c>
      <c r="D87" s="709"/>
      <c r="E87" s="709"/>
      <c r="F87" s="709"/>
      <c r="G87" s="709"/>
      <c r="H87" s="709"/>
      <c r="I87" s="709"/>
      <c r="J87" s="709"/>
      <c r="K87" s="709"/>
      <c r="L87" s="709"/>
      <c r="M87" s="709"/>
      <c r="N87" s="709"/>
      <c r="O87" s="709"/>
      <c r="P87" s="709"/>
      <c r="Q87" s="710"/>
      <c r="R87" s="759" t="s">
        <v>78</v>
      </c>
    </row>
    <row r="88" spans="1:19" ht="16.5" customHeight="1" x14ac:dyDescent="0.35">
      <c r="A88" s="1768"/>
      <c r="B88" s="1873"/>
      <c r="C88" s="511" t="s">
        <v>63</v>
      </c>
      <c r="D88" s="914">
        <f>SUM(D86:D87)</f>
        <v>0</v>
      </c>
      <c r="E88" s="914">
        <f>SUM(E86:E87)</f>
        <v>0</v>
      </c>
      <c r="F88" s="914">
        <f t="shared" ref="F88:Q88" si="16">SUM(F86:F87)</f>
        <v>0</v>
      </c>
      <c r="G88" s="914">
        <f t="shared" si="16"/>
        <v>0</v>
      </c>
      <c r="H88" s="914">
        <f t="shared" si="16"/>
        <v>0</v>
      </c>
      <c r="I88" s="914">
        <f t="shared" si="16"/>
        <v>0</v>
      </c>
      <c r="J88" s="914">
        <f t="shared" si="16"/>
        <v>0</v>
      </c>
      <c r="K88" s="914">
        <f t="shared" si="16"/>
        <v>0</v>
      </c>
      <c r="L88" s="914">
        <f t="shared" si="16"/>
        <v>0</v>
      </c>
      <c r="M88" s="914">
        <f t="shared" si="16"/>
        <v>0</v>
      </c>
      <c r="N88" s="914">
        <f t="shared" si="16"/>
        <v>0</v>
      </c>
      <c r="O88" s="914">
        <f t="shared" si="16"/>
        <v>0</v>
      </c>
      <c r="P88" s="914">
        <f t="shared" si="16"/>
        <v>0</v>
      </c>
      <c r="Q88" s="915">
        <f t="shared" si="16"/>
        <v>0</v>
      </c>
      <c r="R88" s="759" t="s">
        <v>78</v>
      </c>
    </row>
    <row r="89" spans="1:19" ht="22.5" customHeight="1" x14ac:dyDescent="0.35">
      <c r="A89" s="1768"/>
      <c r="B89" s="1873"/>
      <c r="C89" s="517" t="s">
        <v>768</v>
      </c>
      <c r="D89" s="709"/>
      <c r="E89" s="709"/>
      <c r="F89" s="709"/>
      <c r="G89" s="709"/>
      <c r="H89" s="709"/>
      <c r="I89" s="709"/>
      <c r="J89" s="709"/>
      <c r="K89" s="709"/>
      <c r="L89" s="709"/>
      <c r="M89" s="709"/>
      <c r="N89" s="709"/>
      <c r="O89" s="709"/>
      <c r="P89" s="709"/>
      <c r="Q89" s="710"/>
      <c r="R89" s="759" t="s">
        <v>78</v>
      </c>
    </row>
    <row r="90" spans="1:19" ht="25.5" customHeight="1" x14ac:dyDescent="0.35">
      <c r="A90" s="1768"/>
      <c r="B90" s="1873"/>
      <c r="C90" s="517" t="s">
        <v>765</v>
      </c>
      <c r="D90" s="709"/>
      <c r="E90" s="709"/>
      <c r="F90" s="709"/>
      <c r="G90" s="709"/>
      <c r="H90" s="709"/>
      <c r="I90" s="709"/>
      <c r="J90" s="709"/>
      <c r="K90" s="709"/>
      <c r="L90" s="709"/>
      <c r="M90" s="709"/>
      <c r="N90" s="709"/>
      <c r="O90" s="709"/>
      <c r="P90" s="709"/>
      <c r="Q90" s="710"/>
      <c r="R90" s="759" t="s">
        <v>78</v>
      </c>
    </row>
    <row r="91" spans="1:19" ht="16.5" customHeight="1" x14ac:dyDescent="0.35">
      <c r="A91" s="1768"/>
      <c r="B91" s="1873"/>
      <c r="C91" s="511" t="s">
        <v>63</v>
      </c>
      <c r="D91" s="914">
        <f>SUM(D89:D90)</f>
        <v>0</v>
      </c>
      <c r="E91" s="914">
        <f>SUM(E89:E90)</f>
        <v>0</v>
      </c>
      <c r="F91" s="914">
        <f t="shared" ref="F91:Q91" si="17">SUM(F89:F90)</f>
        <v>0</v>
      </c>
      <c r="G91" s="914">
        <f t="shared" si="17"/>
        <v>0</v>
      </c>
      <c r="H91" s="914">
        <f t="shared" si="17"/>
        <v>0</v>
      </c>
      <c r="I91" s="914">
        <f t="shared" si="17"/>
        <v>0</v>
      </c>
      <c r="J91" s="914">
        <f t="shared" si="17"/>
        <v>0</v>
      </c>
      <c r="K91" s="914">
        <f t="shared" si="17"/>
        <v>0</v>
      </c>
      <c r="L91" s="914">
        <f t="shared" si="17"/>
        <v>0</v>
      </c>
      <c r="M91" s="914">
        <f t="shared" si="17"/>
        <v>0</v>
      </c>
      <c r="N91" s="914">
        <f t="shared" si="17"/>
        <v>0</v>
      </c>
      <c r="O91" s="914">
        <f t="shared" si="17"/>
        <v>0</v>
      </c>
      <c r="P91" s="914">
        <f t="shared" si="17"/>
        <v>0</v>
      </c>
      <c r="Q91" s="915">
        <f t="shared" si="17"/>
        <v>0</v>
      </c>
      <c r="R91" s="759" t="s">
        <v>78</v>
      </c>
    </row>
    <row r="92" spans="1:19" x14ac:dyDescent="0.35">
      <c r="A92" s="1768"/>
      <c r="B92" s="1873"/>
      <c r="C92" s="518" t="s">
        <v>766</v>
      </c>
      <c r="D92" s="709"/>
      <c r="E92" s="709"/>
      <c r="F92" s="709"/>
      <c r="G92" s="709"/>
      <c r="H92" s="709"/>
      <c r="I92" s="709"/>
      <c r="J92" s="709"/>
      <c r="K92" s="709"/>
      <c r="L92" s="709"/>
      <c r="M92" s="709"/>
      <c r="N92" s="709"/>
      <c r="O92" s="709"/>
      <c r="P92" s="709"/>
      <c r="Q92" s="710"/>
      <c r="R92" s="759" t="s">
        <v>78</v>
      </c>
    </row>
    <row r="93" spans="1:19" ht="23" x14ac:dyDescent="0.35">
      <c r="A93" s="1768"/>
      <c r="B93" s="1873"/>
      <c r="C93" s="518" t="s">
        <v>767</v>
      </c>
      <c r="D93" s="709"/>
      <c r="E93" s="709"/>
      <c r="F93" s="709"/>
      <c r="G93" s="709"/>
      <c r="H93" s="709"/>
      <c r="I93" s="709"/>
      <c r="J93" s="709"/>
      <c r="K93" s="709"/>
      <c r="L93" s="709"/>
      <c r="M93" s="709"/>
      <c r="N93" s="709"/>
      <c r="O93" s="709"/>
      <c r="P93" s="709"/>
      <c r="Q93" s="710"/>
      <c r="R93" s="759" t="s">
        <v>78</v>
      </c>
    </row>
    <row r="94" spans="1:19" ht="16.5" customHeight="1" x14ac:dyDescent="0.35">
      <c r="A94" s="1768"/>
      <c r="B94" s="1874"/>
      <c r="C94" s="511" t="s">
        <v>63</v>
      </c>
      <c r="D94" s="914">
        <f>SUM(D92:D93)</f>
        <v>0</v>
      </c>
      <c r="E94" s="914">
        <f>SUM(E92:E93)</f>
        <v>0</v>
      </c>
      <c r="F94" s="914">
        <f t="shared" ref="F94:Q94" si="18">SUM(F92:F93)</f>
        <v>0</v>
      </c>
      <c r="G94" s="914">
        <f t="shared" si="18"/>
        <v>0</v>
      </c>
      <c r="H94" s="914">
        <f t="shared" si="18"/>
        <v>0</v>
      </c>
      <c r="I94" s="914">
        <f t="shared" si="18"/>
        <v>0</v>
      </c>
      <c r="J94" s="914">
        <f t="shared" si="18"/>
        <v>0</v>
      </c>
      <c r="K94" s="914">
        <f t="shared" si="18"/>
        <v>0</v>
      </c>
      <c r="L94" s="914">
        <f t="shared" si="18"/>
        <v>0</v>
      </c>
      <c r="M94" s="914">
        <f t="shared" si="18"/>
        <v>0</v>
      </c>
      <c r="N94" s="914">
        <f t="shared" si="18"/>
        <v>0</v>
      </c>
      <c r="O94" s="914">
        <f t="shared" si="18"/>
        <v>0</v>
      </c>
      <c r="P94" s="914">
        <f t="shared" si="18"/>
        <v>0</v>
      </c>
      <c r="Q94" s="915">
        <f t="shared" si="18"/>
        <v>0</v>
      </c>
      <c r="R94" s="759" t="s">
        <v>78</v>
      </c>
    </row>
    <row r="95" spans="1:19" ht="48.75" customHeight="1" x14ac:dyDescent="0.35">
      <c r="A95" s="1768">
        <v>23</v>
      </c>
      <c r="B95" s="1875" t="s">
        <v>839</v>
      </c>
      <c r="C95" s="1788" t="s">
        <v>840</v>
      </c>
      <c r="D95" s="1789"/>
      <c r="E95" s="698"/>
      <c r="F95" s="1863"/>
      <c r="G95" s="1864"/>
      <c r="H95" s="1864"/>
      <c r="I95" s="1864"/>
      <c r="J95" s="1864"/>
      <c r="K95" s="1865"/>
      <c r="L95" s="1866"/>
      <c r="M95" s="1867"/>
      <c r="N95" s="1867"/>
      <c r="O95" s="1868"/>
      <c r="P95" s="1866"/>
      <c r="Q95" s="1933"/>
      <c r="R95" s="759">
        <v>2</v>
      </c>
      <c r="S95" s="1982" t="s">
        <v>414</v>
      </c>
    </row>
    <row r="96" spans="1:19" ht="33" customHeight="1" x14ac:dyDescent="0.35">
      <c r="A96" s="1768"/>
      <c r="B96" s="1876"/>
      <c r="C96" s="1790" t="s">
        <v>838</v>
      </c>
      <c r="D96" s="1791"/>
      <c r="E96" s="698"/>
      <c r="F96" s="1863"/>
      <c r="G96" s="1864"/>
      <c r="H96" s="1864"/>
      <c r="I96" s="1864"/>
      <c r="J96" s="1864"/>
      <c r="K96" s="1865"/>
      <c r="L96" s="1866"/>
      <c r="M96" s="1867"/>
      <c r="N96" s="1867"/>
      <c r="O96" s="1868"/>
      <c r="P96" s="519"/>
      <c r="Q96" s="520"/>
      <c r="R96" s="759">
        <v>2</v>
      </c>
      <c r="S96" s="1982"/>
    </row>
    <row r="97" spans="1:20" s="455" customFormat="1" ht="21.75" customHeight="1" x14ac:dyDescent="0.35">
      <c r="A97" s="1942" t="s">
        <v>21</v>
      </c>
      <c r="B97" s="1943"/>
      <c r="C97" s="1943"/>
      <c r="D97" s="1943"/>
      <c r="E97" s="1943"/>
      <c r="F97" s="1943"/>
      <c r="G97" s="1943"/>
      <c r="H97" s="1943"/>
      <c r="I97" s="1943"/>
      <c r="J97" s="1943"/>
      <c r="K97" s="1943"/>
      <c r="L97" s="1943"/>
      <c r="M97" s="1943"/>
      <c r="N97" s="1943"/>
      <c r="O97" s="1943"/>
      <c r="P97" s="1943"/>
      <c r="Q97" s="1944"/>
      <c r="R97" s="759" t="s">
        <v>78</v>
      </c>
      <c r="S97" s="765"/>
      <c r="T97" s="454"/>
    </row>
    <row r="98" spans="1:20" ht="32.25" customHeight="1" x14ac:dyDescent="0.35">
      <c r="A98" s="1768">
        <v>24</v>
      </c>
      <c r="B98" s="1782" t="s">
        <v>888</v>
      </c>
      <c r="C98" s="1783"/>
      <c r="D98" s="1783"/>
      <c r="E98" s="1784"/>
      <c r="F98" s="521" t="s">
        <v>22</v>
      </c>
      <c r="G98" s="711"/>
      <c r="H98" s="497" t="s">
        <v>4</v>
      </c>
      <c r="I98" s="497" t="s">
        <v>5</v>
      </c>
      <c r="J98" s="497" t="s">
        <v>6</v>
      </c>
      <c r="K98" s="497" t="s">
        <v>7</v>
      </c>
      <c r="L98" s="497" t="s">
        <v>8</v>
      </c>
      <c r="M98" s="497" t="s">
        <v>9</v>
      </c>
      <c r="N98" s="497" t="s">
        <v>10</v>
      </c>
      <c r="O98" s="497" t="s">
        <v>11</v>
      </c>
      <c r="P98" s="711"/>
      <c r="Q98" s="498" t="s">
        <v>44</v>
      </c>
      <c r="R98" s="759" t="s">
        <v>78</v>
      </c>
      <c r="S98" s="766" t="s">
        <v>413</v>
      </c>
    </row>
    <row r="99" spans="1:20" x14ac:dyDescent="0.35">
      <c r="A99" s="1768"/>
      <c r="B99" s="1762" t="s">
        <v>14</v>
      </c>
      <c r="C99" s="1983" t="s">
        <v>33</v>
      </c>
      <c r="D99" s="1983"/>
      <c r="E99" s="1983"/>
      <c r="F99" s="712"/>
      <c r="G99" s="713"/>
      <c r="H99" s="712"/>
      <c r="I99" s="712"/>
      <c r="J99" s="712"/>
      <c r="K99" s="712"/>
      <c r="L99" s="712"/>
      <c r="M99" s="712"/>
      <c r="N99" s="712"/>
      <c r="O99" s="712"/>
      <c r="P99" s="713"/>
      <c r="Q99" s="930" t="e">
        <f>AVERAGE(F99:O99)</f>
        <v>#DIV/0!</v>
      </c>
      <c r="R99" s="759" t="s">
        <v>78</v>
      </c>
    </row>
    <row r="100" spans="1:20" x14ac:dyDescent="0.35">
      <c r="A100" s="1768"/>
      <c r="B100" s="1762"/>
      <c r="C100" s="1983" t="s">
        <v>34</v>
      </c>
      <c r="D100" s="1983"/>
      <c r="E100" s="1983"/>
      <c r="F100" s="712"/>
      <c r="G100" s="713"/>
      <c r="H100" s="712"/>
      <c r="I100" s="712"/>
      <c r="J100" s="712"/>
      <c r="K100" s="712"/>
      <c r="L100" s="712"/>
      <c r="M100" s="712"/>
      <c r="N100" s="712"/>
      <c r="O100" s="712"/>
      <c r="P100" s="713"/>
      <c r="Q100" s="930" t="e">
        <f>AVERAGE(F100:O100)</f>
        <v>#DIV/0!</v>
      </c>
      <c r="R100" s="759" t="s">
        <v>78</v>
      </c>
    </row>
    <row r="101" spans="1:20" x14ac:dyDescent="0.35">
      <c r="A101" s="1768"/>
      <c r="B101" s="1762"/>
      <c r="C101" s="1983" t="s">
        <v>35</v>
      </c>
      <c r="D101" s="1983"/>
      <c r="E101" s="1983"/>
      <c r="F101" s="712"/>
      <c r="G101" s="713"/>
      <c r="H101" s="712"/>
      <c r="I101" s="712"/>
      <c r="J101" s="712"/>
      <c r="K101" s="712"/>
      <c r="L101" s="712"/>
      <c r="M101" s="712"/>
      <c r="N101" s="712"/>
      <c r="O101" s="712"/>
      <c r="P101" s="713"/>
      <c r="Q101" s="930" t="e">
        <f>AVERAGE(F101:O101)</f>
        <v>#DIV/0!</v>
      </c>
      <c r="R101" s="759" t="s">
        <v>78</v>
      </c>
    </row>
    <row r="102" spans="1:20" x14ac:dyDescent="0.35">
      <c r="A102" s="1768"/>
      <c r="B102" s="1762"/>
      <c r="C102" s="1983" t="s">
        <v>36</v>
      </c>
      <c r="D102" s="1983"/>
      <c r="E102" s="1983"/>
      <c r="F102" s="713"/>
      <c r="G102" s="713"/>
      <c r="H102" s="712"/>
      <c r="I102" s="712"/>
      <c r="J102" s="712"/>
      <c r="K102" s="712"/>
      <c r="L102" s="712"/>
      <c r="M102" s="712"/>
      <c r="N102" s="712"/>
      <c r="O102" s="712"/>
      <c r="P102" s="713"/>
      <c r="Q102" s="930" t="e">
        <f>AVERAGE(H102:O102)</f>
        <v>#DIV/0!</v>
      </c>
      <c r="R102" s="759" t="s">
        <v>78</v>
      </c>
    </row>
    <row r="103" spans="1:20" x14ac:dyDescent="0.35">
      <c r="A103" s="1768"/>
      <c r="B103" s="1762"/>
      <c r="C103" s="1983" t="s">
        <v>37</v>
      </c>
      <c r="D103" s="1983"/>
      <c r="E103" s="1983"/>
      <c r="F103" s="713"/>
      <c r="G103" s="713"/>
      <c r="H103" s="712"/>
      <c r="I103" s="712"/>
      <c r="J103" s="712"/>
      <c r="K103" s="712"/>
      <c r="L103" s="712"/>
      <c r="M103" s="712"/>
      <c r="N103" s="712"/>
      <c r="O103" s="712"/>
      <c r="P103" s="713"/>
      <c r="Q103" s="930" t="e">
        <f>AVERAGE(H103:O103)</f>
        <v>#DIV/0!</v>
      </c>
      <c r="R103" s="759" t="s">
        <v>78</v>
      </c>
    </row>
    <row r="104" spans="1:20" x14ac:dyDescent="0.35">
      <c r="A104" s="1768"/>
      <c r="B104" s="1762"/>
      <c r="C104" s="1983" t="s">
        <v>38</v>
      </c>
      <c r="D104" s="1983"/>
      <c r="E104" s="1983"/>
      <c r="F104" s="713"/>
      <c r="G104" s="713"/>
      <c r="H104" s="712"/>
      <c r="I104" s="712"/>
      <c r="J104" s="712"/>
      <c r="K104" s="712"/>
      <c r="L104" s="712"/>
      <c r="M104" s="712"/>
      <c r="N104" s="712"/>
      <c r="O104" s="712"/>
      <c r="P104" s="713"/>
      <c r="Q104" s="930" t="e">
        <f>AVERAGE(H104:O104)</f>
        <v>#DIV/0!</v>
      </c>
      <c r="R104" s="759" t="s">
        <v>78</v>
      </c>
    </row>
    <row r="105" spans="1:20" s="457" customFormat="1" ht="15.5" x14ac:dyDescent="0.35">
      <c r="A105" s="1768"/>
      <c r="B105" s="1762"/>
      <c r="C105" s="1984" t="s">
        <v>44</v>
      </c>
      <c r="D105" s="1984"/>
      <c r="E105" s="1984"/>
      <c r="F105" s="931" t="e">
        <f>AVERAGE(F99:F101)</f>
        <v>#DIV/0!</v>
      </c>
      <c r="G105" s="713"/>
      <c r="H105" s="931" t="e">
        <f>AVERAGE(H99:H104)</f>
        <v>#DIV/0!</v>
      </c>
      <c r="I105" s="931" t="e">
        <f t="shared" ref="I105:O105" si="19">AVERAGE(I99:I104)</f>
        <v>#DIV/0!</v>
      </c>
      <c r="J105" s="931" t="e">
        <f t="shared" si="19"/>
        <v>#DIV/0!</v>
      </c>
      <c r="K105" s="931" t="e">
        <f t="shared" si="19"/>
        <v>#DIV/0!</v>
      </c>
      <c r="L105" s="931" t="e">
        <f t="shared" si="19"/>
        <v>#DIV/0!</v>
      </c>
      <c r="M105" s="931" t="e">
        <f t="shared" si="19"/>
        <v>#DIV/0!</v>
      </c>
      <c r="N105" s="931" t="e">
        <f t="shared" si="19"/>
        <v>#DIV/0!</v>
      </c>
      <c r="O105" s="931" t="e">
        <f t="shared" si="19"/>
        <v>#DIV/0!</v>
      </c>
      <c r="P105" s="714"/>
      <c r="Q105" s="933" t="e">
        <f>AVERAGE(Q99:Q104)</f>
        <v>#DIV/0!</v>
      </c>
      <c r="R105" s="759" t="s">
        <v>78</v>
      </c>
      <c r="S105" s="767"/>
      <c r="T105" s="442"/>
    </row>
    <row r="106" spans="1:20" x14ac:dyDescent="0.35">
      <c r="A106" s="1768"/>
      <c r="B106" s="1762" t="s">
        <v>39</v>
      </c>
      <c r="C106" s="1983" t="s">
        <v>40</v>
      </c>
      <c r="D106" s="1983"/>
      <c r="E106" s="1983"/>
      <c r="F106" s="713"/>
      <c r="G106" s="713"/>
      <c r="H106" s="712"/>
      <c r="I106" s="712">
        <v>85.32</v>
      </c>
      <c r="J106" s="712">
        <v>84.46</v>
      </c>
      <c r="K106" s="712"/>
      <c r="L106" s="712">
        <v>85</v>
      </c>
      <c r="M106" s="712">
        <v>87</v>
      </c>
      <c r="N106" s="712">
        <v>93</v>
      </c>
      <c r="O106" s="712">
        <v>88</v>
      </c>
      <c r="P106" s="713"/>
      <c r="Q106" s="930">
        <f>AVERAGE(H106:O106)</f>
        <v>87.13</v>
      </c>
      <c r="R106" s="759" t="s">
        <v>78</v>
      </c>
    </row>
    <row r="107" spans="1:20" x14ac:dyDescent="0.35">
      <c r="A107" s="1768"/>
      <c r="B107" s="1762"/>
      <c r="C107" s="1983" t="s">
        <v>41</v>
      </c>
      <c r="D107" s="1983"/>
      <c r="E107" s="1983"/>
      <c r="F107" s="713"/>
      <c r="G107" s="713"/>
      <c r="H107" s="712"/>
      <c r="I107" s="712">
        <v>85.3</v>
      </c>
      <c r="J107" s="712">
        <v>86.5</v>
      </c>
      <c r="K107" s="712"/>
      <c r="L107" s="712">
        <v>87</v>
      </c>
      <c r="M107" s="712">
        <v>88</v>
      </c>
      <c r="N107" s="712">
        <v>90</v>
      </c>
      <c r="O107" s="712">
        <v>88</v>
      </c>
      <c r="P107" s="713"/>
      <c r="Q107" s="930">
        <f>AVERAGE(H107:O107)</f>
        <v>87.466666666666654</v>
      </c>
      <c r="R107" s="759" t="s">
        <v>78</v>
      </c>
    </row>
    <row r="108" spans="1:20" x14ac:dyDescent="0.35">
      <c r="A108" s="1768"/>
      <c r="B108" s="1762"/>
      <c r="C108" s="1983" t="s">
        <v>42</v>
      </c>
      <c r="D108" s="1983"/>
      <c r="E108" s="1983"/>
      <c r="F108" s="713"/>
      <c r="G108" s="713"/>
      <c r="H108" s="712"/>
      <c r="I108" s="712">
        <v>85.2</v>
      </c>
      <c r="J108" s="712">
        <v>86.4</v>
      </c>
      <c r="K108" s="712"/>
      <c r="L108" s="712">
        <v>86</v>
      </c>
      <c r="M108" s="712">
        <v>84</v>
      </c>
      <c r="N108" s="712">
        <v>94</v>
      </c>
      <c r="O108" s="712">
        <v>88</v>
      </c>
      <c r="P108" s="713"/>
      <c r="Q108" s="930">
        <f>AVERAGE(H108:O108)</f>
        <v>87.266666666666666</v>
      </c>
      <c r="R108" s="759" t="s">
        <v>78</v>
      </c>
    </row>
    <row r="109" spans="1:20" x14ac:dyDescent="0.35">
      <c r="A109" s="1768"/>
      <c r="B109" s="1762"/>
      <c r="C109" s="1983" t="s">
        <v>43</v>
      </c>
      <c r="D109" s="1983"/>
      <c r="E109" s="1983"/>
      <c r="F109" s="713"/>
      <c r="G109" s="713"/>
      <c r="H109" s="712"/>
      <c r="I109" s="712">
        <v>86.28</v>
      </c>
      <c r="J109" s="712">
        <v>85.6</v>
      </c>
      <c r="K109" s="712"/>
      <c r="L109" s="712">
        <v>85</v>
      </c>
      <c r="M109" s="712">
        <v>86</v>
      </c>
      <c r="N109" s="712">
        <v>89</v>
      </c>
      <c r="O109" s="712">
        <v>87</v>
      </c>
      <c r="P109" s="713"/>
      <c r="Q109" s="930">
        <f>AVERAGE(H109:O109)</f>
        <v>86.48</v>
      </c>
      <c r="R109" s="759" t="s">
        <v>78</v>
      </c>
    </row>
    <row r="110" spans="1:20" s="457" customFormat="1" ht="15.5" x14ac:dyDescent="0.35">
      <c r="A110" s="1768"/>
      <c r="B110" s="1762"/>
      <c r="C110" s="1985" t="s">
        <v>44</v>
      </c>
      <c r="D110" s="1985"/>
      <c r="E110" s="1985"/>
      <c r="F110" s="713"/>
      <c r="G110" s="713"/>
      <c r="H110" s="931" t="e">
        <f>AVERAGE(H106:H109)</f>
        <v>#DIV/0!</v>
      </c>
      <c r="I110" s="931">
        <f t="shared" ref="I110:Q110" si="20">AVERAGE(I106:I109)</f>
        <v>85.525000000000006</v>
      </c>
      <c r="J110" s="931">
        <f t="shared" si="20"/>
        <v>85.740000000000009</v>
      </c>
      <c r="K110" s="931" t="e">
        <f t="shared" si="20"/>
        <v>#DIV/0!</v>
      </c>
      <c r="L110" s="931">
        <f t="shared" si="20"/>
        <v>85.75</v>
      </c>
      <c r="M110" s="931">
        <f t="shared" si="20"/>
        <v>86.25</v>
      </c>
      <c r="N110" s="931">
        <f t="shared" si="20"/>
        <v>91.5</v>
      </c>
      <c r="O110" s="931">
        <f t="shared" si="20"/>
        <v>87.75</v>
      </c>
      <c r="P110" s="714"/>
      <c r="Q110" s="933">
        <f t="shared" si="20"/>
        <v>87.085833333333326</v>
      </c>
      <c r="R110" s="759" t="s">
        <v>78</v>
      </c>
      <c r="S110" s="767"/>
      <c r="T110" s="442"/>
    </row>
    <row r="111" spans="1:20" ht="19.5" customHeight="1" x14ac:dyDescent="0.35">
      <c r="A111" s="1768"/>
      <c r="B111" s="1762" t="s">
        <v>76</v>
      </c>
      <c r="C111" s="1983"/>
      <c r="D111" s="1983"/>
      <c r="E111" s="1983"/>
      <c r="F111" s="715" t="s">
        <v>98</v>
      </c>
      <c r="G111" s="716"/>
      <c r="H111" s="716"/>
      <c r="I111" s="717" t="s">
        <v>99</v>
      </c>
      <c r="J111" s="716"/>
      <c r="K111" s="716"/>
      <c r="L111" s="716"/>
      <c r="M111" s="717" t="s">
        <v>100</v>
      </c>
      <c r="N111" s="716"/>
      <c r="O111" s="716"/>
      <c r="P111" s="716"/>
      <c r="Q111" s="532" t="s">
        <v>44</v>
      </c>
      <c r="R111" s="759" t="s">
        <v>78</v>
      </c>
    </row>
    <row r="112" spans="1:20" x14ac:dyDescent="0.35">
      <c r="A112" s="1768"/>
      <c r="B112" s="1762"/>
      <c r="C112" s="1983" t="s">
        <v>77</v>
      </c>
      <c r="D112" s="1983"/>
      <c r="E112" s="1983"/>
      <c r="F112" s="712">
        <v>86</v>
      </c>
      <c r="G112" s="713"/>
      <c r="H112" s="713"/>
      <c r="I112" s="712">
        <v>83</v>
      </c>
      <c r="J112" s="713"/>
      <c r="K112" s="713"/>
      <c r="L112" s="713"/>
      <c r="M112" s="712">
        <v>85</v>
      </c>
      <c r="N112" s="713"/>
      <c r="O112" s="713"/>
      <c r="P112" s="713"/>
      <c r="Q112" s="930">
        <f>AVERAGE(F112:O112)</f>
        <v>84.666666666666671</v>
      </c>
      <c r="R112" s="759" t="s">
        <v>78</v>
      </c>
    </row>
    <row r="113" spans="1:21" x14ac:dyDescent="0.35">
      <c r="A113" s="1768"/>
      <c r="B113" s="1762"/>
      <c r="C113" s="1983" t="s">
        <v>83</v>
      </c>
      <c r="D113" s="1983"/>
      <c r="E113" s="1983"/>
      <c r="F113" s="712">
        <v>84</v>
      </c>
      <c r="G113" s="713"/>
      <c r="H113" s="713"/>
      <c r="I113" s="712">
        <v>86</v>
      </c>
      <c r="J113" s="713"/>
      <c r="K113" s="713"/>
      <c r="L113" s="713"/>
      <c r="M113" s="712">
        <v>81</v>
      </c>
      <c r="N113" s="713"/>
      <c r="O113" s="713"/>
      <c r="P113" s="713"/>
      <c r="Q113" s="930">
        <f>AVERAGE(F113:O113)</f>
        <v>83.666666666666671</v>
      </c>
      <c r="R113" s="759" t="s">
        <v>78</v>
      </c>
    </row>
    <row r="114" spans="1:21" ht="15.5" x14ac:dyDescent="0.35">
      <c r="A114" s="1768"/>
      <c r="B114" s="1762"/>
      <c r="C114" s="1985" t="s">
        <v>44</v>
      </c>
      <c r="D114" s="1985"/>
      <c r="E114" s="1985"/>
      <c r="F114" s="938">
        <f>AVERAGE(F112:F113)</f>
        <v>85</v>
      </c>
      <c r="G114" s="713"/>
      <c r="H114" s="713"/>
      <c r="I114" s="938">
        <f>AVERAGE(I112:L113)</f>
        <v>84.5</v>
      </c>
      <c r="J114" s="713"/>
      <c r="K114" s="713"/>
      <c r="L114" s="713"/>
      <c r="M114" s="938">
        <f>AVERAGE(M112:M113)</f>
        <v>83</v>
      </c>
      <c r="N114" s="713"/>
      <c r="O114" s="713"/>
      <c r="P114" s="713"/>
      <c r="Q114" s="933">
        <f>AVERAGE(F114:O114)</f>
        <v>84.166666666666671</v>
      </c>
      <c r="R114" s="759" t="s">
        <v>78</v>
      </c>
    </row>
    <row r="115" spans="1:21" ht="42.75" customHeight="1" x14ac:dyDescent="0.35">
      <c r="A115" s="1768">
        <v>25</v>
      </c>
      <c r="B115" s="1751" t="s">
        <v>817</v>
      </c>
      <c r="C115" s="1751"/>
      <c r="D115" s="1751"/>
      <c r="E115" s="1751"/>
      <c r="F115" s="497" t="s">
        <v>22</v>
      </c>
      <c r="G115" s="711"/>
      <c r="H115" s="497" t="s">
        <v>4</v>
      </c>
      <c r="I115" s="497" t="s">
        <v>5</v>
      </c>
      <c r="J115" s="497" t="s">
        <v>6</v>
      </c>
      <c r="K115" s="497" t="s">
        <v>7</v>
      </c>
      <c r="L115" s="497" t="s">
        <v>8</v>
      </c>
      <c r="M115" s="497" t="s">
        <v>9</v>
      </c>
      <c r="N115" s="711"/>
      <c r="O115" s="497" t="s">
        <v>10</v>
      </c>
      <c r="P115" s="497" t="s">
        <v>11</v>
      </c>
      <c r="Q115" s="498" t="s">
        <v>44</v>
      </c>
      <c r="R115" s="759" t="s">
        <v>78</v>
      </c>
      <c r="S115" s="766" t="s">
        <v>413</v>
      </c>
      <c r="U115" s="442" t="s">
        <v>819</v>
      </c>
    </row>
    <row r="116" spans="1:21" x14ac:dyDescent="0.35">
      <c r="A116" s="1768"/>
      <c r="B116" s="1762" t="s">
        <v>14</v>
      </c>
      <c r="C116" s="1770" t="s">
        <v>33</v>
      </c>
      <c r="D116" s="1770"/>
      <c r="E116" s="1770"/>
      <c r="F116" s="712"/>
      <c r="G116" s="713"/>
      <c r="H116" s="712"/>
      <c r="I116" s="712"/>
      <c r="J116" s="712"/>
      <c r="K116" s="712"/>
      <c r="L116" s="712"/>
      <c r="M116" s="712"/>
      <c r="N116" s="713"/>
      <c r="O116" s="712"/>
      <c r="P116" s="712"/>
      <c r="Q116" s="930" t="e">
        <f t="shared" ref="Q116:Q121" si="21">AVERAGE(F116:P116)</f>
        <v>#DIV/0!</v>
      </c>
      <c r="R116" s="759" t="s">
        <v>78</v>
      </c>
    </row>
    <row r="117" spans="1:21" x14ac:dyDescent="0.35">
      <c r="A117" s="1768"/>
      <c r="B117" s="1762"/>
      <c r="C117" s="1770" t="s">
        <v>34</v>
      </c>
      <c r="D117" s="1770"/>
      <c r="E117" s="1770"/>
      <c r="F117" s="712"/>
      <c r="G117" s="713"/>
      <c r="H117" s="712"/>
      <c r="I117" s="712"/>
      <c r="J117" s="712"/>
      <c r="K117" s="712"/>
      <c r="L117" s="712"/>
      <c r="M117" s="712"/>
      <c r="N117" s="713"/>
      <c r="O117" s="712"/>
      <c r="P117" s="712"/>
      <c r="Q117" s="930" t="e">
        <f t="shared" si="21"/>
        <v>#DIV/0!</v>
      </c>
      <c r="R117" s="759" t="s">
        <v>78</v>
      </c>
    </row>
    <row r="118" spans="1:21" x14ac:dyDescent="0.35">
      <c r="A118" s="1768"/>
      <c r="B118" s="1762"/>
      <c r="C118" s="1770" t="s">
        <v>35</v>
      </c>
      <c r="D118" s="1770"/>
      <c r="E118" s="1770"/>
      <c r="F118" s="712"/>
      <c r="G118" s="713"/>
      <c r="H118" s="712"/>
      <c r="I118" s="712"/>
      <c r="J118" s="712"/>
      <c r="K118" s="712"/>
      <c r="L118" s="712"/>
      <c r="M118" s="712"/>
      <c r="N118" s="713"/>
      <c r="O118" s="712"/>
      <c r="P118" s="712"/>
      <c r="Q118" s="930" t="e">
        <f t="shared" si="21"/>
        <v>#DIV/0!</v>
      </c>
      <c r="R118" s="759" t="s">
        <v>78</v>
      </c>
    </row>
    <row r="119" spans="1:21" x14ac:dyDescent="0.35">
      <c r="A119" s="1768"/>
      <c r="B119" s="1762"/>
      <c r="C119" s="1770" t="s">
        <v>36</v>
      </c>
      <c r="D119" s="1770"/>
      <c r="E119" s="1770"/>
      <c r="F119" s="713"/>
      <c r="G119" s="713"/>
      <c r="H119" s="712"/>
      <c r="I119" s="712"/>
      <c r="J119" s="712"/>
      <c r="K119" s="712"/>
      <c r="L119" s="712"/>
      <c r="M119" s="712"/>
      <c r="N119" s="713"/>
      <c r="O119" s="712"/>
      <c r="P119" s="712"/>
      <c r="Q119" s="930" t="e">
        <f t="shared" si="21"/>
        <v>#DIV/0!</v>
      </c>
      <c r="R119" s="759" t="s">
        <v>78</v>
      </c>
    </row>
    <row r="120" spans="1:21" x14ac:dyDescent="0.35">
      <c r="A120" s="1768"/>
      <c r="B120" s="1762"/>
      <c r="C120" s="1770" t="s">
        <v>37</v>
      </c>
      <c r="D120" s="1770"/>
      <c r="E120" s="1770"/>
      <c r="F120" s="713"/>
      <c r="G120" s="713"/>
      <c r="H120" s="712"/>
      <c r="I120" s="712"/>
      <c r="J120" s="712"/>
      <c r="K120" s="712"/>
      <c r="L120" s="712"/>
      <c r="M120" s="712"/>
      <c r="N120" s="713"/>
      <c r="O120" s="712"/>
      <c r="P120" s="712"/>
      <c r="Q120" s="930" t="e">
        <f t="shared" si="21"/>
        <v>#DIV/0!</v>
      </c>
      <c r="R120" s="759" t="s">
        <v>78</v>
      </c>
    </row>
    <row r="121" spans="1:21" x14ac:dyDescent="0.35">
      <c r="A121" s="1768"/>
      <c r="B121" s="1762"/>
      <c r="C121" s="1770" t="s">
        <v>38</v>
      </c>
      <c r="D121" s="1770"/>
      <c r="E121" s="1770"/>
      <c r="F121" s="713"/>
      <c r="G121" s="713"/>
      <c r="H121" s="712"/>
      <c r="I121" s="712"/>
      <c r="J121" s="712"/>
      <c r="K121" s="712"/>
      <c r="L121" s="712"/>
      <c r="M121" s="712"/>
      <c r="N121" s="713"/>
      <c r="O121" s="712"/>
      <c r="P121" s="712"/>
      <c r="Q121" s="930" t="e">
        <f t="shared" si="21"/>
        <v>#DIV/0!</v>
      </c>
      <c r="R121" s="759" t="s">
        <v>78</v>
      </c>
    </row>
    <row r="122" spans="1:21" s="457" customFormat="1" ht="15.5" x14ac:dyDescent="0.35">
      <c r="A122" s="1768"/>
      <c r="B122" s="1762"/>
      <c r="C122" s="1793" t="s">
        <v>44</v>
      </c>
      <c r="D122" s="1793"/>
      <c r="E122" s="1793"/>
      <c r="F122" s="931" t="e">
        <f>AVERAGE(F116:F118)</f>
        <v>#DIV/0!</v>
      </c>
      <c r="G122" s="713"/>
      <c r="H122" s="931" t="e">
        <f t="shared" ref="H122:M122" si="22">AVERAGE(H116:H121)</f>
        <v>#DIV/0!</v>
      </c>
      <c r="I122" s="931" t="e">
        <f t="shared" si="22"/>
        <v>#DIV/0!</v>
      </c>
      <c r="J122" s="931" t="e">
        <f t="shared" si="22"/>
        <v>#DIV/0!</v>
      </c>
      <c r="K122" s="931" t="e">
        <f t="shared" si="22"/>
        <v>#DIV/0!</v>
      </c>
      <c r="L122" s="931" t="e">
        <f t="shared" si="22"/>
        <v>#DIV/0!</v>
      </c>
      <c r="M122" s="931" t="e">
        <f t="shared" si="22"/>
        <v>#DIV/0!</v>
      </c>
      <c r="N122" s="714"/>
      <c r="O122" s="931" t="e">
        <f>AVERAGE(O116:O121)</f>
        <v>#DIV/0!</v>
      </c>
      <c r="P122" s="931" t="e">
        <f>AVERAGE(P116:P121)</f>
        <v>#DIV/0!</v>
      </c>
      <c r="Q122" s="933" t="e">
        <f t="shared" ref="Q122:Q127" si="23">AVERAGE(F122,H122:L122,M122,O122:P122)</f>
        <v>#DIV/0!</v>
      </c>
      <c r="R122" s="759" t="s">
        <v>78</v>
      </c>
      <c r="S122" s="767"/>
      <c r="T122" s="442"/>
    </row>
    <row r="123" spans="1:21" x14ac:dyDescent="0.35">
      <c r="A123" s="1768"/>
      <c r="B123" s="1762" t="s">
        <v>39</v>
      </c>
      <c r="C123" s="1770" t="s">
        <v>40</v>
      </c>
      <c r="D123" s="1770"/>
      <c r="E123" s="1770"/>
      <c r="F123" s="718"/>
      <c r="G123" s="713"/>
      <c r="H123" s="712"/>
      <c r="I123" s="712">
        <v>86.27</v>
      </c>
      <c r="J123" s="712">
        <v>84.5</v>
      </c>
      <c r="K123" s="712"/>
      <c r="L123" s="712"/>
      <c r="M123" s="712">
        <v>89</v>
      </c>
      <c r="N123" s="713"/>
      <c r="O123" s="712">
        <v>90</v>
      </c>
      <c r="P123" s="712"/>
      <c r="Q123" s="930">
        <f t="shared" si="23"/>
        <v>87.442499999999995</v>
      </c>
      <c r="R123" s="759" t="s">
        <v>78</v>
      </c>
    </row>
    <row r="124" spans="1:21" x14ac:dyDescent="0.35">
      <c r="A124" s="1768"/>
      <c r="B124" s="1762"/>
      <c r="C124" s="1770" t="s">
        <v>41</v>
      </c>
      <c r="D124" s="1770"/>
      <c r="E124" s="1770"/>
      <c r="F124" s="718"/>
      <c r="G124" s="713"/>
      <c r="H124" s="712"/>
      <c r="I124" s="712">
        <v>85.55</v>
      </c>
      <c r="J124" s="712">
        <v>85.59</v>
      </c>
      <c r="K124" s="712"/>
      <c r="L124" s="712"/>
      <c r="M124" s="712">
        <v>91</v>
      </c>
      <c r="N124" s="713"/>
      <c r="O124" s="712">
        <v>91</v>
      </c>
      <c r="P124" s="712"/>
      <c r="Q124" s="930">
        <f t="shared" si="23"/>
        <v>88.284999999999997</v>
      </c>
      <c r="R124" s="759" t="s">
        <v>78</v>
      </c>
    </row>
    <row r="125" spans="1:21" x14ac:dyDescent="0.35">
      <c r="A125" s="1768"/>
      <c r="B125" s="1762"/>
      <c r="C125" s="1770" t="s">
        <v>42</v>
      </c>
      <c r="D125" s="1770"/>
      <c r="E125" s="1770"/>
      <c r="F125" s="718"/>
      <c r="G125" s="713"/>
      <c r="H125" s="712"/>
      <c r="I125" s="712">
        <v>86.37</v>
      </c>
      <c r="J125" s="712">
        <v>85.63</v>
      </c>
      <c r="K125" s="712"/>
      <c r="L125" s="712"/>
      <c r="M125" s="712">
        <v>90</v>
      </c>
      <c r="N125" s="713"/>
      <c r="O125" s="712">
        <v>88</v>
      </c>
      <c r="P125" s="712"/>
      <c r="Q125" s="930">
        <f t="shared" si="23"/>
        <v>87.5</v>
      </c>
      <c r="R125" s="759" t="s">
        <v>78</v>
      </c>
    </row>
    <row r="126" spans="1:21" x14ac:dyDescent="0.35">
      <c r="A126" s="1768"/>
      <c r="B126" s="1762"/>
      <c r="C126" s="1770" t="s">
        <v>43</v>
      </c>
      <c r="D126" s="1770"/>
      <c r="E126" s="1770"/>
      <c r="F126" s="718"/>
      <c r="G126" s="713"/>
      <c r="H126" s="712"/>
      <c r="I126" s="712">
        <v>87.37</v>
      </c>
      <c r="J126" s="712">
        <v>85.9</v>
      </c>
      <c r="K126" s="712"/>
      <c r="L126" s="712"/>
      <c r="M126" s="712">
        <v>88</v>
      </c>
      <c r="N126" s="713"/>
      <c r="O126" s="712">
        <v>89</v>
      </c>
      <c r="P126" s="712"/>
      <c r="Q126" s="930">
        <f t="shared" si="23"/>
        <v>87.567499999999995</v>
      </c>
      <c r="R126" s="759" t="s">
        <v>78</v>
      </c>
    </row>
    <row r="127" spans="1:21" s="457" customFormat="1" ht="15.5" x14ac:dyDescent="0.35">
      <c r="A127" s="1768"/>
      <c r="B127" s="1762"/>
      <c r="C127" s="1842" t="s">
        <v>44</v>
      </c>
      <c r="D127" s="1842"/>
      <c r="E127" s="1842"/>
      <c r="F127" s="718"/>
      <c r="G127" s="713"/>
      <c r="H127" s="940" t="e">
        <f t="shared" ref="H127:M127" si="24">AVERAGE(H123:H126)</f>
        <v>#DIV/0!</v>
      </c>
      <c r="I127" s="940">
        <f t="shared" si="24"/>
        <v>86.39</v>
      </c>
      <c r="J127" s="940">
        <f t="shared" si="24"/>
        <v>85.405000000000001</v>
      </c>
      <c r="K127" s="940" t="e">
        <f t="shared" si="24"/>
        <v>#DIV/0!</v>
      </c>
      <c r="L127" s="940" t="e">
        <f t="shared" si="24"/>
        <v>#DIV/0!</v>
      </c>
      <c r="M127" s="941">
        <f t="shared" si="24"/>
        <v>89.5</v>
      </c>
      <c r="N127" s="719"/>
      <c r="O127" s="940">
        <f>AVERAGE(O123:O126)</f>
        <v>89.5</v>
      </c>
      <c r="P127" s="940" t="e">
        <f>AVERAGE(P123:P126)</f>
        <v>#DIV/0!</v>
      </c>
      <c r="Q127" s="943" t="e">
        <f t="shared" si="23"/>
        <v>#DIV/0!</v>
      </c>
      <c r="R127" s="759" t="s">
        <v>78</v>
      </c>
      <c r="S127" s="767"/>
      <c r="T127" s="442"/>
    </row>
    <row r="128" spans="1:21" x14ac:dyDescent="0.35">
      <c r="A128" s="1768"/>
      <c r="B128" s="1762" t="s">
        <v>76</v>
      </c>
      <c r="C128" s="1843"/>
      <c r="D128" s="1843"/>
      <c r="E128" s="1843"/>
      <c r="F128" s="720" t="s">
        <v>98</v>
      </c>
      <c r="G128" s="721"/>
      <c r="H128" s="721"/>
      <c r="I128" s="722" t="s">
        <v>99</v>
      </c>
      <c r="J128" s="721"/>
      <c r="K128" s="721"/>
      <c r="L128" s="721"/>
      <c r="M128" s="722" t="s">
        <v>100</v>
      </c>
      <c r="N128" s="721"/>
      <c r="O128" s="721"/>
      <c r="P128" s="721"/>
      <c r="Q128" s="532" t="s">
        <v>44</v>
      </c>
      <c r="R128" s="759" t="s">
        <v>78</v>
      </c>
    </row>
    <row r="129" spans="1:20" x14ac:dyDescent="0.35">
      <c r="A129" s="1768"/>
      <c r="B129" s="1762"/>
      <c r="C129" s="1770" t="s">
        <v>77</v>
      </c>
      <c r="D129" s="1770"/>
      <c r="E129" s="1770"/>
      <c r="F129" s="712">
        <v>89</v>
      </c>
      <c r="G129" s="713"/>
      <c r="H129" s="713"/>
      <c r="I129" s="712">
        <v>92</v>
      </c>
      <c r="J129" s="713"/>
      <c r="K129" s="713"/>
      <c r="L129" s="713"/>
      <c r="M129" s="712">
        <v>93</v>
      </c>
      <c r="N129" s="713"/>
      <c r="O129" s="713"/>
      <c r="P129" s="713"/>
      <c r="Q129" s="930">
        <f>AVERAGE(F129:O129)</f>
        <v>91.333333333333329</v>
      </c>
      <c r="R129" s="759" t="s">
        <v>78</v>
      </c>
    </row>
    <row r="130" spans="1:20" x14ac:dyDescent="0.35">
      <c r="A130" s="1768"/>
      <c r="B130" s="1762"/>
      <c r="C130" s="1770" t="s">
        <v>83</v>
      </c>
      <c r="D130" s="1770"/>
      <c r="E130" s="1770"/>
      <c r="F130" s="712">
        <v>87</v>
      </c>
      <c r="G130" s="713"/>
      <c r="H130" s="713"/>
      <c r="I130" s="712">
        <v>88</v>
      </c>
      <c r="J130" s="713"/>
      <c r="K130" s="713"/>
      <c r="L130" s="713"/>
      <c r="M130" s="712">
        <v>90</v>
      </c>
      <c r="N130" s="713"/>
      <c r="O130" s="713"/>
      <c r="P130" s="713"/>
      <c r="Q130" s="930">
        <f>AVERAGE(F130:O130)</f>
        <v>88.333333333333329</v>
      </c>
      <c r="R130" s="759" t="s">
        <v>78</v>
      </c>
    </row>
    <row r="131" spans="1:20" s="457" customFormat="1" ht="15.5" x14ac:dyDescent="0.35">
      <c r="A131" s="1768"/>
      <c r="B131" s="1762"/>
      <c r="C131" s="1793" t="s">
        <v>44</v>
      </c>
      <c r="D131" s="1793"/>
      <c r="E131" s="1793"/>
      <c r="F131" s="931">
        <f>AVERAGE(F129:F130)</f>
        <v>88</v>
      </c>
      <c r="G131" s="713"/>
      <c r="H131" s="713"/>
      <c r="I131" s="931">
        <f>AVERAGE(I129:I130)</f>
        <v>90</v>
      </c>
      <c r="J131" s="713"/>
      <c r="K131" s="713"/>
      <c r="L131" s="713"/>
      <c r="M131" s="931">
        <f>AVERAGE(M129:M130)</f>
        <v>91.5</v>
      </c>
      <c r="N131" s="713"/>
      <c r="O131" s="713"/>
      <c r="P131" s="713"/>
      <c r="Q131" s="933">
        <f>AVERAGE(F131:O131)</f>
        <v>89.833333333333329</v>
      </c>
      <c r="R131" s="759" t="s">
        <v>78</v>
      </c>
      <c r="S131" s="767"/>
      <c r="T131" s="442"/>
    </row>
    <row r="132" spans="1:20" ht="28.5" customHeight="1" x14ac:dyDescent="0.35">
      <c r="A132" s="1768">
        <v>26</v>
      </c>
      <c r="B132" s="1769" t="s">
        <v>824</v>
      </c>
      <c r="C132" s="1769"/>
      <c r="D132" s="1769"/>
      <c r="E132" s="1769"/>
      <c r="F132" s="497" t="s">
        <v>22</v>
      </c>
      <c r="G132" s="711"/>
      <c r="H132" s="756" t="s">
        <v>4</v>
      </c>
      <c r="I132" s="756" t="s">
        <v>5</v>
      </c>
      <c r="J132" s="756" t="s">
        <v>6</v>
      </c>
      <c r="K132" s="756" t="s">
        <v>7</v>
      </c>
      <c r="L132" s="756" t="s">
        <v>8</v>
      </c>
      <c r="M132" s="497" t="s">
        <v>9</v>
      </c>
      <c r="N132" s="711"/>
      <c r="O132" s="756" t="s">
        <v>10</v>
      </c>
      <c r="P132" s="756" t="s">
        <v>11</v>
      </c>
      <c r="Q132" s="542" t="s">
        <v>86</v>
      </c>
      <c r="R132" s="759" t="s">
        <v>78</v>
      </c>
      <c r="S132" s="763" t="s">
        <v>863</v>
      </c>
    </row>
    <row r="133" spans="1:20" x14ac:dyDescent="0.35">
      <c r="A133" s="1768"/>
      <c r="B133" s="1762" t="s">
        <v>14</v>
      </c>
      <c r="C133" s="1770" t="s">
        <v>33</v>
      </c>
      <c r="D133" s="1770"/>
      <c r="E133" s="1770"/>
      <c r="F133" s="758"/>
      <c r="G133" s="723"/>
      <c r="H133" s="758"/>
      <c r="I133" s="544"/>
      <c r="J133" s="544"/>
      <c r="K133" s="544"/>
      <c r="L133" s="544"/>
      <c r="M133" s="758"/>
      <c r="N133" s="723"/>
      <c r="O133" s="544"/>
      <c r="P133" s="544"/>
      <c r="Q133" s="951">
        <f t="shared" ref="Q133:Q138" si="25">SUM(F133:P133)</f>
        <v>0</v>
      </c>
      <c r="R133" s="759" t="s">
        <v>78</v>
      </c>
    </row>
    <row r="134" spans="1:20" x14ac:dyDescent="0.35">
      <c r="A134" s="1768"/>
      <c r="B134" s="1762"/>
      <c r="C134" s="1770" t="s">
        <v>34</v>
      </c>
      <c r="D134" s="1770"/>
      <c r="E134" s="1770"/>
      <c r="F134" s="758"/>
      <c r="G134" s="723"/>
      <c r="H134" s="758"/>
      <c r="I134" s="544"/>
      <c r="J134" s="544"/>
      <c r="K134" s="544"/>
      <c r="L134" s="544"/>
      <c r="M134" s="758"/>
      <c r="N134" s="723"/>
      <c r="O134" s="544"/>
      <c r="P134" s="544"/>
      <c r="Q134" s="951">
        <f t="shared" si="25"/>
        <v>0</v>
      </c>
      <c r="R134" s="759" t="s">
        <v>78</v>
      </c>
    </row>
    <row r="135" spans="1:20" x14ac:dyDescent="0.35">
      <c r="A135" s="1768"/>
      <c r="B135" s="1762"/>
      <c r="C135" s="1770" t="s">
        <v>35</v>
      </c>
      <c r="D135" s="1770"/>
      <c r="E135" s="1770"/>
      <c r="F135" s="758"/>
      <c r="G135" s="723"/>
      <c r="H135" s="758"/>
      <c r="I135" s="544"/>
      <c r="J135" s="544"/>
      <c r="K135" s="544"/>
      <c r="L135" s="544"/>
      <c r="M135" s="758"/>
      <c r="N135" s="723"/>
      <c r="O135" s="544"/>
      <c r="P135" s="544"/>
      <c r="Q135" s="951">
        <f t="shared" si="25"/>
        <v>0</v>
      </c>
      <c r="R135" s="759" t="s">
        <v>78</v>
      </c>
    </row>
    <row r="136" spans="1:20" x14ac:dyDescent="0.35">
      <c r="A136" s="1768"/>
      <c r="B136" s="1762"/>
      <c r="C136" s="1770" t="s">
        <v>36</v>
      </c>
      <c r="D136" s="1770"/>
      <c r="E136" s="1770"/>
      <c r="F136" s="723"/>
      <c r="G136" s="723"/>
      <c r="H136" s="758"/>
      <c r="I136" s="544"/>
      <c r="J136" s="544"/>
      <c r="K136" s="544"/>
      <c r="L136" s="544"/>
      <c r="M136" s="758"/>
      <c r="N136" s="723"/>
      <c r="O136" s="544"/>
      <c r="P136" s="544"/>
      <c r="Q136" s="951">
        <f t="shared" si="25"/>
        <v>0</v>
      </c>
      <c r="R136" s="759" t="s">
        <v>78</v>
      </c>
    </row>
    <row r="137" spans="1:20" x14ac:dyDescent="0.35">
      <c r="A137" s="1768"/>
      <c r="B137" s="1762"/>
      <c r="C137" s="1770" t="s">
        <v>37</v>
      </c>
      <c r="D137" s="1770"/>
      <c r="E137" s="1770"/>
      <c r="F137" s="723"/>
      <c r="G137" s="723"/>
      <c r="H137" s="758"/>
      <c r="I137" s="544"/>
      <c r="J137" s="544"/>
      <c r="K137" s="544"/>
      <c r="L137" s="544"/>
      <c r="M137" s="758"/>
      <c r="N137" s="723"/>
      <c r="O137" s="544"/>
      <c r="P137" s="544"/>
      <c r="Q137" s="951">
        <f t="shared" si="25"/>
        <v>0</v>
      </c>
      <c r="R137" s="759" t="s">
        <v>78</v>
      </c>
    </row>
    <row r="138" spans="1:20" x14ac:dyDescent="0.35">
      <c r="A138" s="1768"/>
      <c r="B138" s="1762"/>
      <c r="C138" s="1770" t="s">
        <v>38</v>
      </c>
      <c r="D138" s="1770"/>
      <c r="E138" s="1770"/>
      <c r="F138" s="723"/>
      <c r="G138" s="723"/>
      <c r="H138" s="758"/>
      <c r="I138" s="544"/>
      <c r="J138" s="544"/>
      <c r="K138" s="544"/>
      <c r="L138" s="544"/>
      <c r="M138" s="758"/>
      <c r="N138" s="723"/>
      <c r="O138" s="544"/>
      <c r="P138" s="544"/>
      <c r="Q138" s="951">
        <f t="shared" si="25"/>
        <v>0</v>
      </c>
      <c r="R138" s="759" t="s">
        <v>78</v>
      </c>
    </row>
    <row r="139" spans="1:20" s="457" customFormat="1" ht="15.5" x14ac:dyDescent="0.35">
      <c r="A139" s="1768"/>
      <c r="B139" s="1762"/>
      <c r="C139" s="1842" t="s">
        <v>86</v>
      </c>
      <c r="D139" s="1842"/>
      <c r="E139" s="1842"/>
      <c r="F139" s="914">
        <f>SUM(F133:F138)</f>
        <v>0</v>
      </c>
      <c r="G139" s="723"/>
      <c r="H139" s="914">
        <f t="shared" ref="H139:M139" si="26">SUM(H133:H138)</f>
        <v>0</v>
      </c>
      <c r="I139" s="914">
        <f t="shared" si="26"/>
        <v>0</v>
      </c>
      <c r="J139" s="914">
        <f t="shared" si="26"/>
        <v>0</v>
      </c>
      <c r="K139" s="914">
        <f t="shared" si="26"/>
        <v>0</v>
      </c>
      <c r="L139" s="914">
        <f t="shared" si="26"/>
        <v>0</v>
      </c>
      <c r="M139" s="914">
        <f t="shared" si="26"/>
        <v>0</v>
      </c>
      <c r="N139" s="723"/>
      <c r="O139" s="914">
        <f>SUM(O133:O138)</f>
        <v>0</v>
      </c>
      <c r="P139" s="914">
        <f>SUM(P133:P138)</f>
        <v>0</v>
      </c>
      <c r="Q139" s="915">
        <f>SUM(Q133:Q138)</f>
        <v>0</v>
      </c>
      <c r="R139" s="759" t="s">
        <v>78</v>
      </c>
      <c r="S139" s="767"/>
      <c r="T139" s="458"/>
    </row>
    <row r="140" spans="1:20" x14ac:dyDescent="0.35">
      <c r="A140" s="1768"/>
      <c r="B140" s="1880" t="s">
        <v>39</v>
      </c>
      <c r="C140" s="1770" t="s">
        <v>40</v>
      </c>
      <c r="D140" s="1770"/>
      <c r="E140" s="1770"/>
      <c r="F140" s="723"/>
      <c r="G140" s="723"/>
      <c r="H140" s="546"/>
      <c r="I140" s="546">
        <v>1</v>
      </c>
      <c r="J140" s="546">
        <v>1</v>
      </c>
      <c r="K140" s="546"/>
      <c r="L140" s="546"/>
      <c r="M140" s="724">
        <v>2</v>
      </c>
      <c r="N140" s="725"/>
      <c r="O140" s="546">
        <v>1</v>
      </c>
      <c r="P140" s="546"/>
      <c r="Q140" s="951">
        <f>SUM(H140:P140)</f>
        <v>5</v>
      </c>
      <c r="R140" s="759" t="s">
        <v>78</v>
      </c>
    </row>
    <row r="141" spans="1:20" x14ac:dyDescent="0.35">
      <c r="A141" s="1768"/>
      <c r="B141" s="1881"/>
      <c r="C141" s="1770" t="s">
        <v>41</v>
      </c>
      <c r="D141" s="1770"/>
      <c r="E141" s="1770"/>
      <c r="F141" s="723"/>
      <c r="G141" s="723"/>
      <c r="H141" s="549"/>
      <c r="I141" s="549">
        <v>2</v>
      </c>
      <c r="J141" s="549">
        <v>1</v>
      </c>
      <c r="K141" s="549"/>
      <c r="L141" s="549"/>
      <c r="M141" s="724">
        <v>1</v>
      </c>
      <c r="N141" s="725"/>
      <c r="O141" s="549">
        <v>2</v>
      </c>
      <c r="P141" s="549"/>
      <c r="Q141" s="951">
        <f>SUM(H141:P141)</f>
        <v>6</v>
      </c>
      <c r="R141" s="759" t="s">
        <v>78</v>
      </c>
    </row>
    <row r="142" spans="1:20" x14ac:dyDescent="0.35">
      <c r="A142" s="1768"/>
      <c r="B142" s="1881"/>
      <c r="C142" s="1770" t="s">
        <v>42</v>
      </c>
      <c r="D142" s="1770"/>
      <c r="E142" s="1770"/>
      <c r="F142" s="723"/>
      <c r="G142" s="723"/>
      <c r="H142" s="549"/>
      <c r="I142" s="549">
        <v>3</v>
      </c>
      <c r="J142" s="549">
        <v>1</v>
      </c>
      <c r="K142" s="549"/>
      <c r="L142" s="549"/>
      <c r="M142" s="724">
        <v>1</v>
      </c>
      <c r="N142" s="725"/>
      <c r="O142" s="549">
        <v>2</v>
      </c>
      <c r="P142" s="549"/>
      <c r="Q142" s="951">
        <f>SUM(H142:P142)</f>
        <v>7</v>
      </c>
      <c r="R142" s="759" t="s">
        <v>78</v>
      </c>
    </row>
    <row r="143" spans="1:20" x14ac:dyDescent="0.35">
      <c r="A143" s="1768"/>
      <c r="B143" s="1881"/>
      <c r="C143" s="1770" t="s">
        <v>43</v>
      </c>
      <c r="D143" s="1770"/>
      <c r="E143" s="1770"/>
      <c r="F143" s="723"/>
      <c r="G143" s="723"/>
      <c r="H143" s="549"/>
      <c r="I143" s="549">
        <v>1</v>
      </c>
      <c r="J143" s="549">
        <v>1</v>
      </c>
      <c r="K143" s="549"/>
      <c r="L143" s="549"/>
      <c r="M143" s="724">
        <v>1</v>
      </c>
      <c r="N143" s="725"/>
      <c r="O143" s="549">
        <v>1</v>
      </c>
      <c r="P143" s="549"/>
      <c r="Q143" s="951">
        <f>SUM(H143:P143)</f>
        <v>4</v>
      </c>
      <c r="R143" s="759" t="s">
        <v>78</v>
      </c>
    </row>
    <row r="144" spans="1:20" s="457" customFormat="1" ht="15.5" x14ac:dyDescent="0.35">
      <c r="A144" s="1768"/>
      <c r="B144" s="1882"/>
      <c r="C144" s="1842" t="s">
        <v>86</v>
      </c>
      <c r="D144" s="1842"/>
      <c r="E144" s="1842"/>
      <c r="F144" s="723"/>
      <c r="G144" s="723"/>
      <c r="H144" s="914">
        <f>SUM(H140:H143)</f>
        <v>0</v>
      </c>
      <c r="I144" s="914">
        <f>SUM(I140:I143)</f>
        <v>7</v>
      </c>
      <c r="J144" s="914">
        <f>SUM(J140:J143)</f>
        <v>4</v>
      </c>
      <c r="K144" s="914">
        <f>SUM(K140:K143)</f>
        <v>0</v>
      </c>
      <c r="L144" s="914">
        <f>SUM(L140:L143)</f>
        <v>0</v>
      </c>
      <c r="M144" s="914">
        <f>SUM(M140:N143)</f>
        <v>5</v>
      </c>
      <c r="N144" s="723"/>
      <c r="O144" s="914">
        <f>SUM(O140:O143)</f>
        <v>6</v>
      </c>
      <c r="P144" s="914">
        <f>SUM(P140:P143)</f>
        <v>0</v>
      </c>
      <c r="Q144" s="915">
        <f>SUM(Q140:Q143)</f>
        <v>22</v>
      </c>
      <c r="R144" s="759" t="s">
        <v>78</v>
      </c>
      <c r="S144" s="767"/>
      <c r="T144" s="458"/>
    </row>
    <row r="145" spans="1:21" ht="15" customHeight="1" x14ac:dyDescent="0.35">
      <c r="A145" s="1768"/>
      <c r="B145" s="1762" t="s">
        <v>76</v>
      </c>
      <c r="C145" s="1843"/>
      <c r="D145" s="1843"/>
      <c r="E145" s="1843"/>
      <c r="F145" s="726" t="s">
        <v>98</v>
      </c>
      <c r="G145" s="727"/>
      <c r="H145" s="727"/>
      <c r="I145" s="728" t="s">
        <v>99</v>
      </c>
      <c r="J145" s="727"/>
      <c r="K145" s="727"/>
      <c r="L145" s="727"/>
      <c r="M145" s="728" t="s">
        <v>100</v>
      </c>
      <c r="N145" s="727"/>
      <c r="O145" s="727"/>
      <c r="P145" s="727"/>
      <c r="Q145" s="552" t="s">
        <v>63</v>
      </c>
      <c r="R145" s="759" t="s">
        <v>78</v>
      </c>
    </row>
    <row r="146" spans="1:21" x14ac:dyDescent="0.35">
      <c r="A146" s="1768"/>
      <c r="B146" s="1762"/>
      <c r="C146" s="1770" t="s">
        <v>77</v>
      </c>
      <c r="D146" s="1770"/>
      <c r="E146" s="1770"/>
      <c r="F146" s="758">
        <v>3</v>
      </c>
      <c r="G146" s="723"/>
      <c r="H146" s="723"/>
      <c r="I146" s="758">
        <v>2</v>
      </c>
      <c r="J146" s="723"/>
      <c r="K146" s="723"/>
      <c r="L146" s="723"/>
      <c r="M146" s="758">
        <v>3</v>
      </c>
      <c r="N146" s="723"/>
      <c r="O146" s="723"/>
      <c r="P146" s="723"/>
      <c r="Q146" s="951">
        <f>SUM(F146:P146)</f>
        <v>8</v>
      </c>
      <c r="R146" s="759" t="s">
        <v>78</v>
      </c>
    </row>
    <row r="147" spans="1:21" x14ac:dyDescent="0.35">
      <c r="A147" s="1768"/>
      <c r="B147" s="1762"/>
      <c r="C147" s="1770" t="s">
        <v>83</v>
      </c>
      <c r="D147" s="1770"/>
      <c r="E147" s="1770"/>
      <c r="F147" s="758">
        <v>2</v>
      </c>
      <c r="G147" s="723"/>
      <c r="H147" s="723"/>
      <c r="I147" s="758">
        <v>4</v>
      </c>
      <c r="J147" s="723"/>
      <c r="K147" s="723"/>
      <c r="L147" s="723"/>
      <c r="M147" s="758">
        <v>3</v>
      </c>
      <c r="N147" s="723"/>
      <c r="O147" s="723"/>
      <c r="P147" s="723"/>
      <c r="Q147" s="951">
        <f>SUM(F147:P147)</f>
        <v>9</v>
      </c>
      <c r="R147" s="759" t="s">
        <v>78</v>
      </c>
    </row>
    <row r="148" spans="1:21" s="457" customFormat="1" ht="15.5" x14ac:dyDescent="0.35">
      <c r="A148" s="1768"/>
      <c r="B148" s="1762"/>
      <c r="C148" s="1842" t="s">
        <v>86</v>
      </c>
      <c r="D148" s="1842"/>
      <c r="E148" s="1842"/>
      <c r="F148" s="914">
        <f>SUM(F146:F147)</f>
        <v>5</v>
      </c>
      <c r="G148" s="723"/>
      <c r="H148" s="723"/>
      <c r="I148" s="914">
        <f>SUM(I146:I147)</f>
        <v>6</v>
      </c>
      <c r="J148" s="723"/>
      <c r="K148" s="723"/>
      <c r="L148" s="723"/>
      <c r="M148" s="914">
        <f>SUM(M146:M147)</f>
        <v>6</v>
      </c>
      <c r="N148" s="723"/>
      <c r="O148" s="723"/>
      <c r="P148" s="723"/>
      <c r="Q148" s="915">
        <f>SUM(Q146:Q147)</f>
        <v>17</v>
      </c>
      <c r="R148" s="759" t="s">
        <v>78</v>
      </c>
      <c r="S148" s="767"/>
      <c r="T148" s="458"/>
    </row>
    <row r="149" spans="1:21" ht="28.5" customHeight="1" x14ac:dyDescent="0.35">
      <c r="A149" s="1768">
        <v>27</v>
      </c>
      <c r="B149" s="1769" t="s">
        <v>889</v>
      </c>
      <c r="C149" s="1769"/>
      <c r="D149" s="1769"/>
      <c r="E149" s="1769"/>
      <c r="F149" s="497" t="s">
        <v>22</v>
      </c>
      <c r="G149" s="711"/>
      <c r="H149" s="756" t="s">
        <v>4</v>
      </c>
      <c r="I149" s="756" t="s">
        <v>5</v>
      </c>
      <c r="J149" s="756" t="s">
        <v>6</v>
      </c>
      <c r="K149" s="756" t="s">
        <v>7</v>
      </c>
      <c r="L149" s="756" t="s">
        <v>8</v>
      </c>
      <c r="M149" s="497" t="s">
        <v>9</v>
      </c>
      <c r="N149" s="711"/>
      <c r="O149" s="756" t="s">
        <v>10</v>
      </c>
      <c r="P149" s="756" t="s">
        <v>11</v>
      </c>
      <c r="Q149" s="542" t="s">
        <v>44</v>
      </c>
      <c r="R149" s="759" t="s">
        <v>78</v>
      </c>
      <c r="S149" s="763" t="s">
        <v>863</v>
      </c>
      <c r="U149" s="442" t="s">
        <v>818</v>
      </c>
    </row>
    <row r="150" spans="1:21" x14ac:dyDescent="0.35">
      <c r="A150" s="1768"/>
      <c r="B150" s="1762" t="s">
        <v>14</v>
      </c>
      <c r="C150" s="1770" t="s">
        <v>33</v>
      </c>
      <c r="D150" s="1770"/>
      <c r="E150" s="1770"/>
      <c r="F150" s="712"/>
      <c r="G150" s="713"/>
      <c r="H150" s="712"/>
      <c r="I150" s="712"/>
      <c r="J150" s="712"/>
      <c r="K150" s="712"/>
      <c r="L150" s="712"/>
      <c r="M150" s="712"/>
      <c r="N150" s="713"/>
      <c r="O150" s="712"/>
      <c r="P150" s="712"/>
      <c r="Q150" s="960" t="e">
        <f>AVERAGE(F150:P150)</f>
        <v>#DIV/0!</v>
      </c>
      <c r="R150" s="759" t="s">
        <v>78</v>
      </c>
    </row>
    <row r="151" spans="1:21" x14ac:dyDescent="0.35">
      <c r="A151" s="1768"/>
      <c r="B151" s="1762"/>
      <c r="C151" s="1770" t="s">
        <v>34</v>
      </c>
      <c r="D151" s="1770"/>
      <c r="E151" s="1770"/>
      <c r="F151" s="712"/>
      <c r="G151" s="713"/>
      <c r="H151" s="712"/>
      <c r="I151" s="712"/>
      <c r="J151" s="712"/>
      <c r="K151" s="712"/>
      <c r="L151" s="712"/>
      <c r="M151" s="712"/>
      <c r="N151" s="713"/>
      <c r="O151" s="712"/>
      <c r="P151" s="712"/>
      <c r="Q151" s="960" t="e">
        <f t="shared" ref="Q151:Q160" si="27">AVERAGE(F151:P151)</f>
        <v>#DIV/0!</v>
      </c>
      <c r="R151" s="759" t="s">
        <v>78</v>
      </c>
    </row>
    <row r="152" spans="1:21" x14ac:dyDescent="0.35">
      <c r="A152" s="1768"/>
      <c r="B152" s="1762"/>
      <c r="C152" s="1770" t="s">
        <v>35</v>
      </c>
      <c r="D152" s="1770"/>
      <c r="E152" s="1770"/>
      <c r="F152" s="712"/>
      <c r="G152" s="713"/>
      <c r="H152" s="712"/>
      <c r="I152" s="712"/>
      <c r="J152" s="712"/>
      <c r="K152" s="712"/>
      <c r="L152" s="712"/>
      <c r="M152" s="712"/>
      <c r="N152" s="713"/>
      <c r="O152" s="712"/>
      <c r="P152" s="712"/>
      <c r="Q152" s="960" t="e">
        <f t="shared" si="27"/>
        <v>#DIV/0!</v>
      </c>
      <c r="R152" s="759" t="s">
        <v>78</v>
      </c>
    </row>
    <row r="153" spans="1:21" x14ac:dyDescent="0.35">
      <c r="A153" s="1768"/>
      <c r="B153" s="1762"/>
      <c r="C153" s="1770" t="s">
        <v>36</v>
      </c>
      <c r="D153" s="1770"/>
      <c r="E153" s="1770"/>
      <c r="F153" s="713"/>
      <c r="G153" s="713"/>
      <c r="H153" s="712"/>
      <c r="I153" s="712"/>
      <c r="J153" s="712"/>
      <c r="K153" s="712"/>
      <c r="L153" s="712"/>
      <c r="M153" s="712"/>
      <c r="N153" s="713"/>
      <c r="O153" s="712"/>
      <c r="P153" s="712"/>
      <c r="Q153" s="960" t="e">
        <f t="shared" si="27"/>
        <v>#DIV/0!</v>
      </c>
      <c r="R153" s="759" t="s">
        <v>78</v>
      </c>
    </row>
    <row r="154" spans="1:21" x14ac:dyDescent="0.35">
      <c r="A154" s="1768"/>
      <c r="B154" s="1762"/>
      <c r="C154" s="1770" t="s">
        <v>37</v>
      </c>
      <c r="D154" s="1770"/>
      <c r="E154" s="1770"/>
      <c r="F154" s="713"/>
      <c r="G154" s="713"/>
      <c r="H154" s="712"/>
      <c r="I154" s="712"/>
      <c r="J154" s="712"/>
      <c r="K154" s="712"/>
      <c r="L154" s="712"/>
      <c r="M154" s="712"/>
      <c r="N154" s="713"/>
      <c r="O154" s="712"/>
      <c r="P154" s="712"/>
      <c r="Q154" s="960" t="e">
        <f t="shared" si="27"/>
        <v>#DIV/0!</v>
      </c>
      <c r="R154" s="759" t="s">
        <v>78</v>
      </c>
    </row>
    <row r="155" spans="1:21" x14ac:dyDescent="0.35">
      <c r="A155" s="1768"/>
      <c r="B155" s="1762"/>
      <c r="C155" s="1770" t="s">
        <v>38</v>
      </c>
      <c r="D155" s="1770"/>
      <c r="E155" s="1770"/>
      <c r="F155" s="713"/>
      <c r="G155" s="713"/>
      <c r="H155" s="712"/>
      <c r="I155" s="712"/>
      <c r="J155" s="712"/>
      <c r="K155" s="712"/>
      <c r="L155" s="712"/>
      <c r="M155" s="712"/>
      <c r="N155" s="713"/>
      <c r="O155" s="712"/>
      <c r="P155" s="712"/>
      <c r="Q155" s="960" t="e">
        <f t="shared" si="27"/>
        <v>#DIV/0!</v>
      </c>
      <c r="R155" s="759" t="s">
        <v>78</v>
      </c>
    </row>
    <row r="156" spans="1:21" s="457" customFormat="1" ht="15.5" x14ac:dyDescent="0.35">
      <c r="A156" s="1768"/>
      <c r="B156" s="1762"/>
      <c r="C156" s="1842" t="s">
        <v>826</v>
      </c>
      <c r="D156" s="1842"/>
      <c r="E156" s="1842"/>
      <c r="F156" s="940" t="e">
        <f>AVERAGE(F150:G152)</f>
        <v>#DIV/0!</v>
      </c>
      <c r="G156" s="713"/>
      <c r="H156" s="940" t="e">
        <f t="shared" ref="H156:M156" si="28">AVERAGE(H150:H155)</f>
        <v>#DIV/0!</v>
      </c>
      <c r="I156" s="940" t="e">
        <f t="shared" si="28"/>
        <v>#DIV/0!</v>
      </c>
      <c r="J156" s="940" t="e">
        <f t="shared" si="28"/>
        <v>#DIV/0!</v>
      </c>
      <c r="K156" s="940" t="e">
        <f t="shared" si="28"/>
        <v>#DIV/0!</v>
      </c>
      <c r="L156" s="940" t="e">
        <f t="shared" si="28"/>
        <v>#DIV/0!</v>
      </c>
      <c r="M156" s="940" t="e">
        <f t="shared" si="28"/>
        <v>#DIV/0!</v>
      </c>
      <c r="N156" s="713"/>
      <c r="O156" s="940" t="e">
        <f>AVERAGE(O150:O155)</f>
        <v>#DIV/0!</v>
      </c>
      <c r="P156" s="940" t="e">
        <f>AVERAGE(P150:P155)</f>
        <v>#DIV/0!</v>
      </c>
      <c r="Q156" s="961" t="e">
        <f>AVERAGE(Q150:Q155)</f>
        <v>#DIV/0!</v>
      </c>
      <c r="R156" s="759" t="s">
        <v>78</v>
      </c>
      <c r="S156" s="767"/>
      <c r="T156" s="458"/>
    </row>
    <row r="157" spans="1:21" x14ac:dyDescent="0.35">
      <c r="A157" s="1768"/>
      <c r="B157" s="1880" t="s">
        <v>39</v>
      </c>
      <c r="C157" s="1770" t="s">
        <v>40</v>
      </c>
      <c r="D157" s="1770"/>
      <c r="E157" s="1770"/>
      <c r="F157" s="713"/>
      <c r="G157" s="713"/>
      <c r="H157" s="712"/>
      <c r="I157" s="712"/>
      <c r="J157" s="712"/>
      <c r="K157" s="712"/>
      <c r="L157" s="712"/>
      <c r="M157" s="712"/>
      <c r="N157" s="713"/>
      <c r="O157" s="712"/>
      <c r="P157" s="712"/>
      <c r="Q157" s="960" t="e">
        <f t="shared" si="27"/>
        <v>#DIV/0!</v>
      </c>
      <c r="R157" s="759" t="s">
        <v>78</v>
      </c>
    </row>
    <row r="158" spans="1:21" x14ac:dyDescent="0.35">
      <c r="A158" s="1768"/>
      <c r="B158" s="1881"/>
      <c r="C158" s="1770" t="s">
        <v>41</v>
      </c>
      <c r="D158" s="1770"/>
      <c r="E158" s="1770"/>
      <c r="F158" s="713"/>
      <c r="G158" s="713"/>
      <c r="H158" s="712"/>
      <c r="I158" s="712"/>
      <c r="J158" s="712"/>
      <c r="K158" s="712"/>
      <c r="L158" s="712"/>
      <c r="M158" s="712"/>
      <c r="N158" s="713"/>
      <c r="O158" s="712"/>
      <c r="P158" s="712"/>
      <c r="Q158" s="960" t="e">
        <f t="shared" si="27"/>
        <v>#DIV/0!</v>
      </c>
      <c r="R158" s="759" t="s">
        <v>78</v>
      </c>
    </row>
    <row r="159" spans="1:21" x14ac:dyDescent="0.35">
      <c r="A159" s="1768"/>
      <c r="B159" s="1881"/>
      <c r="C159" s="1770" t="s">
        <v>42</v>
      </c>
      <c r="D159" s="1770"/>
      <c r="E159" s="1770"/>
      <c r="F159" s="713"/>
      <c r="G159" s="713"/>
      <c r="H159" s="712"/>
      <c r="I159" s="712"/>
      <c r="J159" s="712"/>
      <c r="K159" s="712"/>
      <c r="L159" s="712"/>
      <c r="M159" s="712"/>
      <c r="N159" s="713"/>
      <c r="O159" s="712"/>
      <c r="P159" s="712"/>
      <c r="Q159" s="960" t="e">
        <f t="shared" si="27"/>
        <v>#DIV/0!</v>
      </c>
      <c r="R159" s="759" t="s">
        <v>78</v>
      </c>
    </row>
    <row r="160" spans="1:21" x14ac:dyDescent="0.35">
      <c r="A160" s="1768"/>
      <c r="B160" s="1881"/>
      <c r="C160" s="1770" t="s">
        <v>43</v>
      </c>
      <c r="D160" s="1770"/>
      <c r="E160" s="1770"/>
      <c r="F160" s="713"/>
      <c r="G160" s="713"/>
      <c r="H160" s="712"/>
      <c r="I160" s="712"/>
      <c r="J160" s="712"/>
      <c r="K160" s="712"/>
      <c r="L160" s="712"/>
      <c r="M160" s="712"/>
      <c r="N160" s="713"/>
      <c r="O160" s="712"/>
      <c r="P160" s="712"/>
      <c r="Q160" s="960" t="e">
        <f t="shared" si="27"/>
        <v>#DIV/0!</v>
      </c>
      <c r="R160" s="759" t="s">
        <v>78</v>
      </c>
    </row>
    <row r="161" spans="1:20" s="457" customFormat="1" ht="15.5" x14ac:dyDescent="0.35">
      <c r="A161" s="1768"/>
      <c r="B161" s="1882"/>
      <c r="C161" s="1793" t="s">
        <v>826</v>
      </c>
      <c r="D161" s="1793"/>
      <c r="E161" s="1793"/>
      <c r="F161" s="713"/>
      <c r="G161" s="713"/>
      <c r="H161" s="931" t="e">
        <f t="shared" ref="H161:M161" si="29">AVERAGE(H157:H160)</f>
        <v>#DIV/0!</v>
      </c>
      <c r="I161" s="931" t="e">
        <f t="shared" si="29"/>
        <v>#DIV/0!</v>
      </c>
      <c r="J161" s="931" t="e">
        <f t="shared" si="29"/>
        <v>#DIV/0!</v>
      </c>
      <c r="K161" s="931" t="e">
        <f t="shared" si="29"/>
        <v>#DIV/0!</v>
      </c>
      <c r="L161" s="931" t="e">
        <f t="shared" si="29"/>
        <v>#DIV/0!</v>
      </c>
      <c r="M161" s="931" t="e">
        <f t="shared" si="29"/>
        <v>#DIV/0!</v>
      </c>
      <c r="N161" s="713"/>
      <c r="O161" s="931" t="e">
        <f>AVERAGE(O157:O160)</f>
        <v>#DIV/0!</v>
      </c>
      <c r="P161" s="931" t="e">
        <f>AVERAGE(P157:P160)</f>
        <v>#DIV/0!</v>
      </c>
      <c r="Q161" s="933" t="e">
        <f>AVERAGE(Q157:Q160)</f>
        <v>#DIV/0!</v>
      </c>
      <c r="R161" s="759" t="s">
        <v>78</v>
      </c>
      <c r="S161" s="767"/>
      <c r="T161" s="458"/>
    </row>
    <row r="162" spans="1:20" ht="15" customHeight="1" x14ac:dyDescent="0.35">
      <c r="A162" s="1768"/>
      <c r="B162" s="1762" t="s">
        <v>76</v>
      </c>
      <c r="C162" s="1843"/>
      <c r="D162" s="1843"/>
      <c r="E162" s="1843"/>
      <c r="F162" s="720" t="s">
        <v>98</v>
      </c>
      <c r="G162" s="721"/>
      <c r="H162" s="721"/>
      <c r="I162" s="722" t="s">
        <v>99</v>
      </c>
      <c r="J162" s="721"/>
      <c r="K162" s="721"/>
      <c r="L162" s="721"/>
      <c r="M162" s="722" t="s">
        <v>100</v>
      </c>
      <c r="N162" s="721"/>
      <c r="O162" s="721"/>
      <c r="P162" s="721"/>
      <c r="Q162" s="555" t="s">
        <v>44</v>
      </c>
      <c r="R162" s="759" t="s">
        <v>78</v>
      </c>
    </row>
    <row r="163" spans="1:20" ht="15.5" x14ac:dyDescent="0.35">
      <c r="A163" s="1768"/>
      <c r="B163" s="1762"/>
      <c r="C163" s="1770" t="s">
        <v>77</v>
      </c>
      <c r="D163" s="1770"/>
      <c r="E163" s="1770"/>
      <c r="F163" s="712"/>
      <c r="G163" s="713"/>
      <c r="H163" s="713"/>
      <c r="I163" s="712"/>
      <c r="J163" s="713"/>
      <c r="K163" s="713"/>
      <c r="L163" s="713"/>
      <c r="M163" s="712"/>
      <c r="N163" s="713"/>
      <c r="O163" s="713"/>
      <c r="P163" s="713"/>
      <c r="Q163" s="933" t="e">
        <f>AVERAGE(F163:P163)</f>
        <v>#DIV/0!</v>
      </c>
      <c r="R163" s="759" t="s">
        <v>78</v>
      </c>
    </row>
    <row r="164" spans="1:20" ht="15.5" x14ac:dyDescent="0.35">
      <c r="A164" s="1768"/>
      <c r="B164" s="1762"/>
      <c r="C164" s="1770" t="s">
        <v>83</v>
      </c>
      <c r="D164" s="1770"/>
      <c r="E164" s="1770"/>
      <c r="F164" s="712"/>
      <c r="G164" s="713"/>
      <c r="H164" s="713"/>
      <c r="I164" s="712"/>
      <c r="J164" s="713"/>
      <c r="K164" s="713"/>
      <c r="L164" s="713"/>
      <c r="M164" s="712"/>
      <c r="N164" s="713"/>
      <c r="O164" s="713"/>
      <c r="P164" s="713"/>
      <c r="Q164" s="933" t="e">
        <f>AVERAGE(F164:P164)</f>
        <v>#DIV/0!</v>
      </c>
      <c r="R164" s="759" t="s">
        <v>78</v>
      </c>
    </row>
    <row r="165" spans="1:20" s="457" customFormat="1" ht="15.5" x14ac:dyDescent="0.35">
      <c r="A165" s="1768"/>
      <c r="B165" s="1762"/>
      <c r="C165" s="1793" t="s">
        <v>826</v>
      </c>
      <c r="D165" s="1793"/>
      <c r="E165" s="1793"/>
      <c r="F165" s="931" t="e">
        <f>AVERAGE(F163:F164)</f>
        <v>#DIV/0!</v>
      </c>
      <c r="G165" s="713"/>
      <c r="H165" s="713"/>
      <c r="I165" s="931" t="e">
        <f>AVERAGE(I163:I164)</f>
        <v>#DIV/0!</v>
      </c>
      <c r="J165" s="713"/>
      <c r="K165" s="713"/>
      <c r="L165" s="713"/>
      <c r="M165" s="931" t="e">
        <f>AVERAGE(M163:M164)</f>
        <v>#DIV/0!</v>
      </c>
      <c r="N165" s="713"/>
      <c r="O165" s="713"/>
      <c r="P165" s="713"/>
      <c r="Q165" s="933" t="e">
        <f>AVERAGE(Q163:Q164)</f>
        <v>#DIV/0!</v>
      </c>
      <c r="R165" s="759" t="s">
        <v>78</v>
      </c>
      <c r="S165" s="767"/>
      <c r="T165" s="458"/>
    </row>
    <row r="166" spans="1:20" ht="60.75" customHeight="1" x14ac:dyDescent="0.35">
      <c r="A166" s="1768">
        <v>28</v>
      </c>
      <c r="B166" s="1796" t="s">
        <v>151</v>
      </c>
      <c r="C166" s="556"/>
      <c r="D166" s="557"/>
      <c r="E166" s="558"/>
      <c r="F166" s="497" t="s">
        <v>22</v>
      </c>
      <c r="G166" s="711"/>
      <c r="H166" s="756" t="s">
        <v>4</v>
      </c>
      <c r="I166" s="756" t="s">
        <v>5</v>
      </c>
      <c r="J166" s="756" t="s">
        <v>6</v>
      </c>
      <c r="K166" s="756" t="s">
        <v>7</v>
      </c>
      <c r="L166" s="756" t="s">
        <v>8</v>
      </c>
      <c r="M166" s="497" t="s">
        <v>9</v>
      </c>
      <c r="N166" s="711"/>
      <c r="O166" s="756" t="s">
        <v>10</v>
      </c>
      <c r="P166" s="756" t="s">
        <v>11</v>
      </c>
      <c r="Q166" s="542" t="s">
        <v>63</v>
      </c>
      <c r="R166" s="759" t="s">
        <v>78</v>
      </c>
      <c r="S166" s="763" t="s">
        <v>863</v>
      </c>
    </row>
    <row r="167" spans="1:20" ht="15.5" x14ac:dyDescent="0.35">
      <c r="A167" s="1768"/>
      <c r="B167" s="1797"/>
      <c r="C167" s="559" t="s">
        <v>14</v>
      </c>
      <c r="D167" s="560"/>
      <c r="E167" s="561"/>
      <c r="F167" s="562"/>
      <c r="G167" s="563"/>
      <c r="H167" s="562"/>
      <c r="I167" s="562"/>
      <c r="J167" s="562"/>
      <c r="K167" s="562"/>
      <c r="L167" s="562"/>
      <c r="M167" s="562"/>
      <c r="N167" s="564"/>
      <c r="O167" s="562"/>
      <c r="P167" s="562"/>
      <c r="Q167" s="915">
        <f>SUM(F167:P167)</f>
        <v>0</v>
      </c>
      <c r="R167" s="759" t="s">
        <v>78</v>
      </c>
    </row>
    <row r="168" spans="1:20" ht="15.5" x14ac:dyDescent="0.35">
      <c r="A168" s="1768"/>
      <c r="B168" s="1797"/>
      <c r="C168" s="559" t="s">
        <v>39</v>
      </c>
      <c r="D168" s="560"/>
      <c r="E168" s="561"/>
      <c r="F168" s="562"/>
      <c r="G168" s="563"/>
      <c r="H168" s="562"/>
      <c r="I168" s="562"/>
      <c r="J168" s="562"/>
      <c r="K168" s="562"/>
      <c r="L168" s="562"/>
      <c r="M168" s="562"/>
      <c r="N168" s="564"/>
      <c r="O168" s="562"/>
      <c r="P168" s="562"/>
      <c r="Q168" s="915">
        <f>SUM(F168:P168)</f>
        <v>0</v>
      </c>
      <c r="R168" s="759" t="s">
        <v>78</v>
      </c>
    </row>
    <row r="169" spans="1:20" x14ac:dyDescent="0.35">
      <c r="A169" s="1768"/>
      <c r="B169" s="1797"/>
      <c r="C169" s="1762" t="s">
        <v>97</v>
      </c>
      <c r="D169" s="1762"/>
      <c r="E169" s="1762"/>
      <c r="F169" s="726" t="s">
        <v>98</v>
      </c>
      <c r="G169" s="727"/>
      <c r="H169" s="727"/>
      <c r="I169" s="729" t="s">
        <v>99</v>
      </c>
      <c r="J169" s="727"/>
      <c r="K169" s="727"/>
      <c r="L169" s="727"/>
      <c r="M169" s="728" t="s">
        <v>100</v>
      </c>
      <c r="N169" s="727"/>
      <c r="O169" s="727"/>
      <c r="P169" s="727"/>
      <c r="Q169" s="552" t="s">
        <v>63</v>
      </c>
      <c r="R169" s="759" t="s">
        <v>78</v>
      </c>
    </row>
    <row r="170" spans="1:20" ht="15.5" x14ac:dyDescent="0.35">
      <c r="A170" s="1768"/>
      <c r="B170" s="1798"/>
      <c r="C170" s="1762"/>
      <c r="D170" s="1762"/>
      <c r="E170" s="1762"/>
      <c r="F170" s="562"/>
      <c r="G170" s="563"/>
      <c r="H170" s="563"/>
      <c r="I170" s="562"/>
      <c r="J170" s="563"/>
      <c r="K170" s="563"/>
      <c r="L170" s="563"/>
      <c r="M170" s="562"/>
      <c r="N170" s="565"/>
      <c r="O170" s="563"/>
      <c r="P170" s="563"/>
      <c r="Q170" s="915">
        <f>SUM(F170:P170)</f>
        <v>0</v>
      </c>
      <c r="R170" s="759" t="s">
        <v>78</v>
      </c>
    </row>
    <row r="171" spans="1:20" ht="15.75" customHeight="1" x14ac:dyDescent="0.35">
      <c r="A171" s="1768">
        <v>29</v>
      </c>
      <c r="B171" s="1771" t="s">
        <v>152</v>
      </c>
      <c r="C171" s="566"/>
      <c r="D171" s="566"/>
      <c r="E171" s="566"/>
      <c r="F171" s="567" t="s">
        <v>22</v>
      </c>
      <c r="G171" s="568"/>
      <c r="H171" s="569" t="s">
        <v>4</v>
      </c>
      <c r="I171" s="569" t="s">
        <v>5</v>
      </c>
      <c r="J171" s="569" t="s">
        <v>6</v>
      </c>
      <c r="K171" s="569" t="s">
        <v>7</v>
      </c>
      <c r="L171" s="569" t="s">
        <v>8</v>
      </c>
      <c r="M171" s="569" t="s">
        <v>9</v>
      </c>
      <c r="N171" s="570"/>
      <c r="O171" s="569" t="s">
        <v>10</v>
      </c>
      <c r="P171" s="569" t="s">
        <v>11</v>
      </c>
      <c r="Q171" s="571" t="s">
        <v>63</v>
      </c>
      <c r="R171" s="759" t="s">
        <v>78</v>
      </c>
      <c r="S171" s="763" t="s">
        <v>863</v>
      </c>
    </row>
    <row r="172" spans="1:20" ht="15.5" x14ac:dyDescent="0.35">
      <c r="A172" s="1768"/>
      <c r="B172" s="1772"/>
      <c r="C172" s="1774" t="s">
        <v>14</v>
      </c>
      <c r="D172" s="1774"/>
      <c r="E172" s="1774"/>
      <c r="F172" s="562"/>
      <c r="G172" s="563"/>
      <c r="H172" s="562"/>
      <c r="I172" s="562"/>
      <c r="J172" s="562"/>
      <c r="K172" s="562"/>
      <c r="L172" s="562"/>
      <c r="M172" s="562"/>
      <c r="N172" s="563"/>
      <c r="O172" s="562"/>
      <c r="P172" s="562"/>
      <c r="Q172" s="980">
        <f>SUM(F172:P172)</f>
        <v>0</v>
      </c>
      <c r="R172" s="759" t="s">
        <v>78</v>
      </c>
    </row>
    <row r="173" spans="1:20" ht="50.25" customHeight="1" x14ac:dyDescent="0.35">
      <c r="A173" s="1768"/>
      <c r="B173" s="1773"/>
      <c r="C173" s="1762" t="s">
        <v>15</v>
      </c>
      <c r="D173" s="1762"/>
      <c r="E173" s="1762"/>
      <c r="F173" s="573"/>
      <c r="G173" s="563"/>
      <c r="H173" s="562"/>
      <c r="I173" s="562"/>
      <c r="J173" s="562"/>
      <c r="K173" s="562"/>
      <c r="L173" s="562"/>
      <c r="M173" s="562"/>
      <c r="N173" s="563"/>
      <c r="O173" s="562"/>
      <c r="P173" s="562"/>
      <c r="Q173" s="982">
        <f>SUM(F173:P173)</f>
        <v>0</v>
      </c>
      <c r="R173" s="759" t="s">
        <v>78</v>
      </c>
      <c r="S173" s="768"/>
    </row>
    <row r="174" spans="1:20" ht="20.25" customHeight="1" x14ac:dyDescent="0.35">
      <c r="A174" s="1768">
        <v>30</v>
      </c>
      <c r="B174" s="1775" t="s">
        <v>144</v>
      </c>
      <c r="C174" s="1775"/>
      <c r="D174" s="1775"/>
      <c r="E174" s="1775"/>
      <c r="F174" s="726" t="s">
        <v>22</v>
      </c>
      <c r="G174" s="575"/>
      <c r="H174" s="576" t="s">
        <v>4</v>
      </c>
      <c r="I174" s="576" t="s">
        <v>5</v>
      </c>
      <c r="J174" s="576" t="s">
        <v>6</v>
      </c>
      <c r="K174" s="576" t="s">
        <v>7</v>
      </c>
      <c r="L174" s="576" t="s">
        <v>8</v>
      </c>
      <c r="M174" s="576" t="s">
        <v>830</v>
      </c>
      <c r="N174" s="577"/>
      <c r="O174" s="578"/>
      <c r="P174" s="578"/>
      <c r="Q174" s="579"/>
      <c r="R174" s="759">
        <v>3</v>
      </c>
      <c r="S174" s="766" t="s">
        <v>413</v>
      </c>
    </row>
    <row r="175" spans="1:20" ht="15.5" x14ac:dyDescent="0.35">
      <c r="A175" s="1768"/>
      <c r="B175" s="1800" t="s">
        <v>796</v>
      </c>
      <c r="C175" s="1800"/>
      <c r="D175" s="1800"/>
      <c r="E175" s="1800"/>
      <c r="F175" s="537"/>
      <c r="G175" s="580"/>
      <c r="H175" s="537"/>
      <c r="I175" s="537"/>
      <c r="J175" s="581"/>
      <c r="K175" s="537"/>
      <c r="L175" s="581"/>
      <c r="M175" s="537"/>
      <c r="N175" s="577"/>
      <c r="O175" s="578"/>
      <c r="P175" s="578"/>
      <c r="Q175" s="579"/>
      <c r="R175" s="759">
        <v>3</v>
      </c>
    </row>
    <row r="176" spans="1:20" ht="15.5" x14ac:dyDescent="0.35">
      <c r="A176" s="1768"/>
      <c r="B176" s="1800" t="s">
        <v>827</v>
      </c>
      <c r="C176" s="1800"/>
      <c r="D176" s="1800"/>
      <c r="E176" s="1800"/>
      <c r="F176" s="580">
        <v>1</v>
      </c>
      <c r="G176" s="580"/>
      <c r="H176" s="537"/>
      <c r="I176" s="537"/>
      <c r="J176" s="537"/>
      <c r="K176" s="537"/>
      <c r="L176" s="537"/>
      <c r="M176" s="537"/>
      <c r="N176" s="577"/>
      <c r="O176" s="578"/>
      <c r="P176" s="578"/>
      <c r="Q176" s="579"/>
      <c r="R176" s="759">
        <v>3</v>
      </c>
    </row>
    <row r="177" spans="1:19" ht="15" customHeight="1" x14ac:dyDescent="0.35">
      <c r="A177" s="1801">
        <v>31</v>
      </c>
      <c r="B177" s="1804" t="s">
        <v>857</v>
      </c>
      <c r="C177" s="1747" t="s">
        <v>828</v>
      </c>
      <c r="D177" s="1747"/>
      <c r="E177" s="1747"/>
      <c r="F177" s="582" t="s">
        <v>879</v>
      </c>
      <c r="G177" s="582" t="s">
        <v>8</v>
      </c>
      <c r="H177" s="582" t="s">
        <v>5</v>
      </c>
      <c r="I177" s="582" t="s">
        <v>6</v>
      </c>
      <c r="J177" s="582" t="s">
        <v>4</v>
      </c>
      <c r="K177" s="582" t="s">
        <v>830</v>
      </c>
      <c r="L177" s="716"/>
      <c r="M177" s="716"/>
      <c r="N177" s="583"/>
      <c r="O177" s="583"/>
      <c r="P177" s="583"/>
      <c r="Q177" s="584"/>
      <c r="R177" s="759">
        <v>3</v>
      </c>
      <c r="S177" s="763" t="s">
        <v>863</v>
      </c>
    </row>
    <row r="178" spans="1:19" ht="15.5" x14ac:dyDescent="0.35">
      <c r="A178" s="1802"/>
      <c r="B178" s="1804"/>
      <c r="C178" s="1747"/>
      <c r="D178" s="1747"/>
      <c r="E178" s="1747"/>
      <c r="F178" s="537">
        <v>49.44</v>
      </c>
      <c r="G178" s="537">
        <v>45.3</v>
      </c>
      <c r="H178" s="537">
        <v>32.49</v>
      </c>
      <c r="I178" s="537">
        <v>32.71</v>
      </c>
      <c r="J178" s="537">
        <v>41.92</v>
      </c>
      <c r="K178" s="537">
        <v>40.369999999999997</v>
      </c>
      <c r="L178" s="585"/>
      <c r="M178" s="585"/>
      <c r="N178" s="586"/>
      <c r="O178" s="586"/>
      <c r="P178" s="587"/>
      <c r="Q178" s="588"/>
      <c r="R178" s="759">
        <v>3</v>
      </c>
    </row>
    <row r="179" spans="1:19" x14ac:dyDescent="0.35">
      <c r="A179" s="1802"/>
      <c r="B179" s="1804"/>
      <c r="C179" s="1815" t="s">
        <v>829</v>
      </c>
      <c r="D179" s="1815"/>
      <c r="E179" s="1815"/>
      <c r="F179" s="582" t="s">
        <v>942</v>
      </c>
      <c r="G179" s="582" t="s">
        <v>831</v>
      </c>
      <c r="H179" s="582" t="s">
        <v>832</v>
      </c>
      <c r="I179" s="582" t="s">
        <v>833</v>
      </c>
      <c r="J179" s="582" t="s">
        <v>5</v>
      </c>
      <c r="K179" s="582" t="s">
        <v>834</v>
      </c>
      <c r="L179" s="582" t="s">
        <v>835</v>
      </c>
      <c r="M179" s="582" t="s">
        <v>830</v>
      </c>
      <c r="N179" s="577"/>
      <c r="O179" s="577"/>
      <c r="P179" s="577"/>
      <c r="Q179" s="579"/>
      <c r="R179" s="759">
        <v>3</v>
      </c>
    </row>
    <row r="180" spans="1:19" ht="15.5" x14ac:dyDescent="0.35">
      <c r="A180" s="1803"/>
      <c r="B180" s="1804"/>
      <c r="C180" s="1815"/>
      <c r="D180" s="1815"/>
      <c r="E180" s="1815"/>
      <c r="F180" s="537">
        <v>36.33</v>
      </c>
      <c r="G180" s="537">
        <v>48.49</v>
      </c>
      <c r="H180" s="537">
        <v>37.65</v>
      </c>
      <c r="I180" s="537">
        <v>39.93</v>
      </c>
      <c r="J180" s="537">
        <v>35.68</v>
      </c>
      <c r="K180" s="537">
        <v>44.94</v>
      </c>
      <c r="L180" s="537">
        <v>42.81</v>
      </c>
      <c r="M180" s="537">
        <v>41.16</v>
      </c>
      <c r="N180" s="577"/>
      <c r="O180" s="577"/>
      <c r="P180" s="577"/>
      <c r="Q180" s="589"/>
      <c r="R180" s="759">
        <v>3</v>
      </c>
    </row>
    <row r="181" spans="1:19" x14ac:dyDescent="0.35">
      <c r="A181" s="499">
        <v>32</v>
      </c>
      <c r="B181" s="1751" t="s">
        <v>160</v>
      </c>
      <c r="C181" s="1751"/>
      <c r="D181" s="1751"/>
      <c r="E181" s="1751"/>
      <c r="F181" s="758"/>
      <c r="G181" s="590"/>
      <c r="H181" s="590"/>
      <c r="I181" s="590"/>
      <c r="J181" s="590"/>
      <c r="K181" s="590"/>
      <c r="L181" s="590"/>
      <c r="M181" s="590"/>
      <c r="N181" s="590"/>
      <c r="O181" s="590"/>
      <c r="P181" s="590"/>
      <c r="Q181" s="591"/>
      <c r="R181" s="759" t="s">
        <v>78</v>
      </c>
      <c r="S181" s="763" t="s">
        <v>863</v>
      </c>
    </row>
    <row r="182" spans="1:19" ht="15" customHeight="1" x14ac:dyDescent="0.35">
      <c r="A182" s="1768">
        <v>33</v>
      </c>
      <c r="B182" s="1746" t="s">
        <v>56</v>
      </c>
      <c r="C182" s="1764" t="s">
        <v>24</v>
      </c>
      <c r="D182" s="1764"/>
      <c r="E182" s="1764"/>
      <c r="F182" s="758"/>
      <c r="G182" s="590"/>
      <c r="H182" s="590"/>
      <c r="I182" s="590"/>
      <c r="J182" s="1886"/>
      <c r="K182" s="1886"/>
      <c r="L182" s="1886"/>
      <c r="M182" s="1886"/>
      <c r="N182" s="1886"/>
      <c r="O182" s="1886"/>
      <c r="P182" s="1886"/>
      <c r="Q182" s="1887"/>
      <c r="R182" s="759">
        <v>3</v>
      </c>
      <c r="S182" s="763" t="s">
        <v>863</v>
      </c>
    </row>
    <row r="183" spans="1:19" x14ac:dyDescent="0.35">
      <c r="A183" s="1768"/>
      <c r="B183" s="1746"/>
      <c r="C183" s="1764" t="s">
        <v>12</v>
      </c>
      <c r="D183" s="1764"/>
      <c r="E183" s="1764"/>
      <c r="F183" s="758"/>
      <c r="G183" s="590"/>
      <c r="H183" s="590"/>
      <c r="I183" s="590"/>
      <c r="J183" s="1886"/>
      <c r="K183" s="1886"/>
      <c r="L183" s="1886"/>
      <c r="M183" s="1886"/>
      <c r="N183" s="1886"/>
      <c r="O183" s="1886"/>
      <c r="P183" s="1886"/>
      <c r="Q183" s="1887"/>
      <c r="R183" s="759">
        <v>3</v>
      </c>
    </row>
    <row r="184" spans="1:19" ht="15.5" x14ac:dyDescent="0.35">
      <c r="A184" s="1768"/>
      <c r="B184" s="1746"/>
      <c r="C184" s="1947" t="s">
        <v>63</v>
      </c>
      <c r="D184" s="1947"/>
      <c r="E184" s="1947"/>
      <c r="F184" s="1000">
        <f>SUM(F182:F183)</f>
        <v>0</v>
      </c>
      <c r="G184" s="590"/>
      <c r="H184" s="590"/>
      <c r="I184" s="590"/>
      <c r="J184" s="1749"/>
      <c r="K184" s="1749"/>
      <c r="L184" s="1749"/>
      <c r="M184" s="1749"/>
      <c r="N184" s="1749"/>
      <c r="O184" s="1749"/>
      <c r="P184" s="1749"/>
      <c r="Q184" s="1750"/>
      <c r="R184" s="759">
        <v>3</v>
      </c>
    </row>
    <row r="185" spans="1:19" ht="15" customHeight="1" x14ac:dyDescent="0.35">
      <c r="A185" s="1768">
        <v>34</v>
      </c>
      <c r="B185" s="1751" t="s">
        <v>134</v>
      </c>
      <c r="C185" s="1764" t="s">
        <v>24</v>
      </c>
      <c r="D185" s="1764"/>
      <c r="E185" s="1764"/>
      <c r="F185" s="758"/>
      <c r="G185" s="590"/>
      <c r="H185" s="590"/>
      <c r="I185" s="590"/>
      <c r="J185" s="1886"/>
      <c r="K185" s="1886"/>
      <c r="L185" s="1886"/>
      <c r="M185" s="1886"/>
      <c r="N185" s="1886"/>
      <c r="O185" s="1886"/>
      <c r="P185" s="1886"/>
      <c r="Q185" s="1887"/>
      <c r="R185" s="759">
        <v>3</v>
      </c>
      <c r="S185" s="763" t="s">
        <v>863</v>
      </c>
    </row>
    <row r="186" spans="1:19" x14ac:dyDescent="0.35">
      <c r="A186" s="1768"/>
      <c r="B186" s="1751"/>
      <c r="C186" s="1764" t="s">
        <v>12</v>
      </c>
      <c r="D186" s="1764"/>
      <c r="E186" s="1764"/>
      <c r="F186" s="758"/>
      <c r="G186" s="590"/>
      <c r="H186" s="590"/>
      <c r="I186" s="590"/>
      <c r="J186" s="1886"/>
      <c r="K186" s="1886"/>
      <c r="L186" s="1886"/>
      <c r="M186" s="1886"/>
      <c r="N186" s="1886"/>
      <c r="O186" s="1886"/>
      <c r="P186" s="1886"/>
      <c r="Q186" s="1887"/>
      <c r="R186" s="759">
        <v>3</v>
      </c>
    </row>
    <row r="187" spans="1:19" ht="15.5" x14ac:dyDescent="0.35">
      <c r="A187" s="1768"/>
      <c r="B187" s="1751"/>
      <c r="C187" s="1947" t="s">
        <v>63</v>
      </c>
      <c r="D187" s="1947"/>
      <c r="E187" s="1947"/>
      <c r="F187" s="1000">
        <f>SUM(F185:F186)</f>
        <v>0</v>
      </c>
      <c r="G187" s="590"/>
      <c r="H187" s="590"/>
      <c r="I187" s="590"/>
      <c r="J187" s="1749"/>
      <c r="K187" s="1749"/>
      <c r="L187" s="1749"/>
      <c r="M187" s="1749"/>
      <c r="N187" s="1749"/>
      <c r="O187" s="1749"/>
      <c r="P187" s="1749"/>
      <c r="Q187" s="1750"/>
      <c r="R187" s="759">
        <v>3</v>
      </c>
    </row>
    <row r="188" spans="1:19" ht="15.75" customHeight="1" x14ac:dyDescent="0.35">
      <c r="A188" s="1768">
        <v>35</v>
      </c>
      <c r="B188" s="1796" t="s">
        <v>222</v>
      </c>
      <c r="C188" s="1934"/>
      <c r="D188" s="1934"/>
      <c r="E188" s="1935"/>
      <c r="F188" s="1945" t="s">
        <v>14</v>
      </c>
      <c r="G188" s="1946"/>
      <c r="H188" s="1946"/>
      <c r="I188" s="1946"/>
      <c r="J188" s="1946"/>
      <c r="K188" s="1946"/>
      <c r="L188" s="1946"/>
      <c r="M188" s="1945" t="s">
        <v>150</v>
      </c>
      <c r="N188" s="1945"/>
      <c r="O188" s="1945"/>
      <c r="P188" s="1945"/>
      <c r="Q188" s="1938" t="s">
        <v>86</v>
      </c>
      <c r="R188" s="759" t="s">
        <v>750</v>
      </c>
      <c r="S188" s="763" t="s">
        <v>863</v>
      </c>
    </row>
    <row r="189" spans="1:19" ht="17.5" x14ac:dyDescent="0.35">
      <c r="A189" s="1768"/>
      <c r="B189" s="1798"/>
      <c r="C189" s="1936"/>
      <c r="D189" s="1936"/>
      <c r="E189" s="1937"/>
      <c r="F189" s="756" t="s">
        <v>149</v>
      </c>
      <c r="G189" s="756" t="s">
        <v>87</v>
      </c>
      <c r="H189" s="756" t="s">
        <v>88</v>
      </c>
      <c r="I189" s="756" t="s">
        <v>89</v>
      </c>
      <c r="J189" s="756" t="s">
        <v>90</v>
      </c>
      <c r="K189" s="756" t="s">
        <v>91</v>
      </c>
      <c r="L189" s="756" t="s">
        <v>92</v>
      </c>
      <c r="M189" s="756" t="s">
        <v>93</v>
      </c>
      <c r="N189" s="756" t="s">
        <v>94</v>
      </c>
      <c r="O189" s="756" t="s">
        <v>95</v>
      </c>
      <c r="P189" s="756" t="s">
        <v>96</v>
      </c>
      <c r="Q189" s="1939"/>
      <c r="R189" s="1114" t="str">
        <f>$R$188</f>
        <v>1 &amp; 3</v>
      </c>
    </row>
    <row r="190" spans="1:19" ht="15" customHeight="1" x14ac:dyDescent="0.35">
      <c r="A190" s="1768"/>
      <c r="B190" s="1792" t="s">
        <v>4</v>
      </c>
      <c r="C190" s="1748" t="s">
        <v>223</v>
      </c>
      <c r="D190" s="1748"/>
      <c r="E190" s="703" t="s">
        <v>24</v>
      </c>
      <c r="F190" s="562"/>
      <c r="G190" s="562"/>
      <c r="H190" s="562"/>
      <c r="I190" s="562"/>
      <c r="J190" s="562"/>
      <c r="K190" s="562"/>
      <c r="L190" s="562"/>
      <c r="M190" s="562"/>
      <c r="N190" s="562"/>
      <c r="O190" s="562"/>
      <c r="P190" s="562"/>
      <c r="Q190" s="1116">
        <f>SUM(F190:P190)</f>
        <v>0</v>
      </c>
      <c r="R190" s="1114" t="str">
        <f t="shared" ref="R190:R216" si="30">$R$188</f>
        <v>1 &amp; 3</v>
      </c>
    </row>
    <row r="191" spans="1:19" ht="15.5" x14ac:dyDescent="0.35">
      <c r="A191" s="1768"/>
      <c r="B191" s="1792"/>
      <c r="C191" s="1748"/>
      <c r="D191" s="1748"/>
      <c r="E191" s="703" t="s">
        <v>12</v>
      </c>
      <c r="F191" s="562"/>
      <c r="G191" s="562"/>
      <c r="H191" s="562"/>
      <c r="I191" s="562"/>
      <c r="J191" s="562"/>
      <c r="K191" s="562"/>
      <c r="L191" s="562"/>
      <c r="M191" s="562"/>
      <c r="N191" s="562"/>
      <c r="O191" s="562"/>
      <c r="P191" s="562"/>
      <c r="Q191" s="1116">
        <f t="shared" ref="Q191:Q217" si="31">SUM(F191:P191)</f>
        <v>0</v>
      </c>
      <c r="R191" s="1114" t="str">
        <f t="shared" si="30"/>
        <v>1 &amp; 3</v>
      </c>
    </row>
    <row r="192" spans="1:19" ht="15.5" x14ac:dyDescent="0.35">
      <c r="A192" s="1768"/>
      <c r="B192" s="1792"/>
      <c r="C192" s="1748"/>
      <c r="D192" s="1748"/>
      <c r="E192" s="594" t="s">
        <v>63</v>
      </c>
      <c r="F192" s="920">
        <f t="shared" ref="F192:P192" si="32">SUM(F190:F191)</f>
        <v>0</v>
      </c>
      <c r="G192" s="920">
        <f t="shared" si="32"/>
        <v>0</v>
      </c>
      <c r="H192" s="920">
        <f t="shared" si="32"/>
        <v>0</v>
      </c>
      <c r="I192" s="920">
        <f t="shared" si="32"/>
        <v>0</v>
      </c>
      <c r="J192" s="920">
        <f>SUM(J190:J191)</f>
        <v>0</v>
      </c>
      <c r="K192" s="920">
        <f t="shared" si="32"/>
        <v>0</v>
      </c>
      <c r="L192" s="920">
        <f t="shared" si="32"/>
        <v>0</v>
      </c>
      <c r="M192" s="920">
        <f t="shared" si="32"/>
        <v>0</v>
      </c>
      <c r="N192" s="920">
        <f t="shared" si="32"/>
        <v>0</v>
      </c>
      <c r="O192" s="920">
        <f t="shared" si="32"/>
        <v>0</v>
      </c>
      <c r="P192" s="920">
        <f t="shared" si="32"/>
        <v>0</v>
      </c>
      <c r="Q192" s="1116">
        <f t="shared" si="31"/>
        <v>0</v>
      </c>
      <c r="R192" s="1114" t="str">
        <f t="shared" si="30"/>
        <v>1 &amp; 3</v>
      </c>
    </row>
    <row r="193" spans="1:19" ht="15.5" x14ac:dyDescent="0.35">
      <c r="A193" s="1768"/>
      <c r="B193" s="1792"/>
      <c r="C193" s="1816" t="s">
        <v>224</v>
      </c>
      <c r="D193" s="1816"/>
      <c r="E193" s="703" t="s">
        <v>24</v>
      </c>
      <c r="F193" s="562"/>
      <c r="G193" s="562"/>
      <c r="H193" s="562"/>
      <c r="I193" s="562"/>
      <c r="J193" s="562"/>
      <c r="K193" s="562"/>
      <c r="L193" s="562"/>
      <c r="M193" s="562"/>
      <c r="N193" s="562"/>
      <c r="O193" s="562"/>
      <c r="P193" s="562"/>
      <c r="Q193" s="1116">
        <f t="shared" si="31"/>
        <v>0</v>
      </c>
      <c r="R193" s="1114" t="str">
        <f t="shared" si="30"/>
        <v>1 &amp; 3</v>
      </c>
    </row>
    <row r="194" spans="1:19" ht="15.5" x14ac:dyDescent="0.35">
      <c r="A194" s="1768"/>
      <c r="B194" s="1792"/>
      <c r="C194" s="1816"/>
      <c r="D194" s="1816"/>
      <c r="E194" s="703" t="s">
        <v>12</v>
      </c>
      <c r="F194" s="562"/>
      <c r="G194" s="562"/>
      <c r="H194" s="562"/>
      <c r="I194" s="562"/>
      <c r="J194" s="562"/>
      <c r="K194" s="562"/>
      <c r="L194" s="562"/>
      <c r="M194" s="562"/>
      <c r="N194" s="562"/>
      <c r="O194" s="562"/>
      <c r="P194" s="562"/>
      <c r="Q194" s="1116">
        <f t="shared" si="31"/>
        <v>0</v>
      </c>
      <c r="R194" s="1114" t="str">
        <f t="shared" si="30"/>
        <v>1 &amp; 3</v>
      </c>
    </row>
    <row r="195" spans="1:19" ht="15.5" x14ac:dyDescent="0.35">
      <c r="A195" s="1768"/>
      <c r="B195" s="1792"/>
      <c r="C195" s="1816"/>
      <c r="D195" s="1816"/>
      <c r="E195" s="594" t="s">
        <v>63</v>
      </c>
      <c r="F195" s="920">
        <f t="shared" ref="F195:P195" si="33">SUM(F193:F194)</f>
        <v>0</v>
      </c>
      <c r="G195" s="920">
        <f t="shared" si="33"/>
        <v>0</v>
      </c>
      <c r="H195" s="920">
        <f t="shared" si="33"/>
        <v>0</v>
      </c>
      <c r="I195" s="920">
        <f t="shared" si="33"/>
        <v>0</v>
      </c>
      <c r="J195" s="920">
        <f t="shared" si="33"/>
        <v>0</v>
      </c>
      <c r="K195" s="920">
        <f t="shared" si="33"/>
        <v>0</v>
      </c>
      <c r="L195" s="920">
        <f t="shared" si="33"/>
        <v>0</v>
      </c>
      <c r="M195" s="920">
        <f t="shared" si="33"/>
        <v>0</v>
      </c>
      <c r="N195" s="920">
        <f t="shared" si="33"/>
        <v>0</v>
      </c>
      <c r="O195" s="920">
        <f t="shared" si="33"/>
        <v>0</v>
      </c>
      <c r="P195" s="920">
        <f t="shared" si="33"/>
        <v>0</v>
      </c>
      <c r="Q195" s="1116">
        <f t="shared" si="31"/>
        <v>0</v>
      </c>
      <c r="R195" s="1114" t="str">
        <f t="shared" si="30"/>
        <v>1 &amp; 3</v>
      </c>
    </row>
    <row r="196" spans="1:19" ht="15" customHeight="1" x14ac:dyDescent="0.35">
      <c r="A196" s="1768"/>
      <c r="B196" s="1792"/>
      <c r="C196" s="1748" t="s">
        <v>309</v>
      </c>
      <c r="D196" s="1748"/>
      <c r="E196" s="703" t="s">
        <v>24</v>
      </c>
      <c r="F196" s="562"/>
      <c r="G196" s="562"/>
      <c r="H196" s="562"/>
      <c r="I196" s="562"/>
      <c r="J196" s="562"/>
      <c r="K196" s="562"/>
      <c r="L196" s="562"/>
      <c r="M196" s="562"/>
      <c r="N196" s="562"/>
      <c r="O196" s="562"/>
      <c r="P196" s="562"/>
      <c r="Q196" s="1116">
        <f t="shared" si="31"/>
        <v>0</v>
      </c>
      <c r="R196" s="1114" t="str">
        <f t="shared" si="30"/>
        <v>1 &amp; 3</v>
      </c>
    </row>
    <row r="197" spans="1:19" ht="15" customHeight="1" x14ac:dyDescent="0.35">
      <c r="A197" s="1768"/>
      <c r="B197" s="1792"/>
      <c r="C197" s="1748"/>
      <c r="D197" s="1748"/>
      <c r="E197" s="703" t="s">
        <v>12</v>
      </c>
      <c r="F197" s="562"/>
      <c r="G197" s="562"/>
      <c r="H197" s="562"/>
      <c r="I197" s="562"/>
      <c r="J197" s="562"/>
      <c r="K197" s="562"/>
      <c r="L197" s="562"/>
      <c r="M197" s="562"/>
      <c r="N197" s="562"/>
      <c r="O197" s="562"/>
      <c r="P197" s="562"/>
      <c r="Q197" s="1116">
        <f t="shared" si="31"/>
        <v>0</v>
      </c>
      <c r="R197" s="1114" t="str">
        <f t="shared" si="30"/>
        <v>1 &amp; 3</v>
      </c>
    </row>
    <row r="198" spans="1:19" ht="15.5" x14ac:dyDescent="0.35">
      <c r="A198" s="1768"/>
      <c r="B198" s="1792"/>
      <c r="C198" s="1748"/>
      <c r="D198" s="1748"/>
      <c r="E198" s="594" t="s">
        <v>63</v>
      </c>
      <c r="F198" s="920">
        <f t="shared" ref="F198:P198" si="34">SUM(F196:F197)</f>
        <v>0</v>
      </c>
      <c r="G198" s="920">
        <f t="shared" si="34"/>
        <v>0</v>
      </c>
      <c r="H198" s="920">
        <f t="shared" si="34"/>
        <v>0</v>
      </c>
      <c r="I198" s="920">
        <f t="shared" si="34"/>
        <v>0</v>
      </c>
      <c r="J198" s="920">
        <f t="shared" si="34"/>
        <v>0</v>
      </c>
      <c r="K198" s="920">
        <f t="shared" si="34"/>
        <v>0</v>
      </c>
      <c r="L198" s="920">
        <f t="shared" si="34"/>
        <v>0</v>
      </c>
      <c r="M198" s="920">
        <f t="shared" si="34"/>
        <v>0</v>
      </c>
      <c r="N198" s="920">
        <f t="shared" si="34"/>
        <v>0</v>
      </c>
      <c r="O198" s="920">
        <f t="shared" si="34"/>
        <v>0</v>
      </c>
      <c r="P198" s="920">
        <f t="shared" si="34"/>
        <v>0</v>
      </c>
      <c r="Q198" s="1116">
        <f t="shared" si="31"/>
        <v>0</v>
      </c>
      <c r="R198" s="1114" t="str">
        <f t="shared" si="30"/>
        <v>1 &amp; 3</v>
      </c>
    </row>
    <row r="199" spans="1:19" ht="15" customHeight="1" x14ac:dyDescent="0.35">
      <c r="A199" s="1768"/>
      <c r="B199" s="1792"/>
      <c r="C199" s="1748" t="s">
        <v>225</v>
      </c>
      <c r="D199" s="1748"/>
      <c r="E199" s="703" t="s">
        <v>24</v>
      </c>
      <c r="F199" s="562"/>
      <c r="G199" s="562"/>
      <c r="H199" s="562"/>
      <c r="I199" s="562"/>
      <c r="J199" s="562"/>
      <c r="K199" s="562"/>
      <c r="L199" s="562"/>
      <c r="M199" s="562"/>
      <c r="N199" s="562"/>
      <c r="O199" s="562"/>
      <c r="P199" s="562"/>
      <c r="Q199" s="1116">
        <f t="shared" si="31"/>
        <v>0</v>
      </c>
      <c r="R199" s="1114" t="str">
        <f t="shared" si="30"/>
        <v>1 &amp; 3</v>
      </c>
    </row>
    <row r="200" spans="1:19" ht="15" customHeight="1" x14ac:dyDescent="0.35">
      <c r="A200" s="1768"/>
      <c r="B200" s="1792"/>
      <c r="C200" s="1748"/>
      <c r="D200" s="1748"/>
      <c r="E200" s="703" t="s">
        <v>12</v>
      </c>
      <c r="F200" s="562"/>
      <c r="G200" s="562"/>
      <c r="H200" s="562"/>
      <c r="I200" s="562"/>
      <c r="J200" s="562"/>
      <c r="K200" s="562"/>
      <c r="L200" s="562"/>
      <c r="M200" s="562"/>
      <c r="N200" s="562"/>
      <c r="O200" s="562"/>
      <c r="P200" s="562"/>
      <c r="Q200" s="1116">
        <f t="shared" si="31"/>
        <v>0</v>
      </c>
      <c r="R200" s="1114" t="str">
        <f t="shared" si="30"/>
        <v>1 &amp; 3</v>
      </c>
    </row>
    <row r="201" spans="1:19" ht="15" customHeight="1" x14ac:dyDescent="0.35">
      <c r="A201" s="1768"/>
      <c r="B201" s="1792"/>
      <c r="C201" s="1748"/>
      <c r="D201" s="1748"/>
      <c r="E201" s="594" t="s">
        <v>63</v>
      </c>
      <c r="F201" s="920">
        <f t="shared" ref="F201:P201" si="35">SUM(F199:F200)</f>
        <v>0</v>
      </c>
      <c r="G201" s="920">
        <f t="shared" si="35"/>
        <v>0</v>
      </c>
      <c r="H201" s="920">
        <f t="shared" si="35"/>
        <v>0</v>
      </c>
      <c r="I201" s="920">
        <f t="shared" si="35"/>
        <v>0</v>
      </c>
      <c r="J201" s="920">
        <f t="shared" si="35"/>
        <v>0</v>
      </c>
      <c r="K201" s="920">
        <f t="shared" si="35"/>
        <v>0</v>
      </c>
      <c r="L201" s="920">
        <f t="shared" si="35"/>
        <v>0</v>
      </c>
      <c r="M201" s="920">
        <f t="shared" si="35"/>
        <v>0</v>
      </c>
      <c r="N201" s="920">
        <f t="shared" si="35"/>
        <v>0</v>
      </c>
      <c r="O201" s="920">
        <f t="shared" si="35"/>
        <v>0</v>
      </c>
      <c r="P201" s="920">
        <f t="shared" si="35"/>
        <v>0</v>
      </c>
      <c r="Q201" s="1116">
        <f t="shared" si="31"/>
        <v>0</v>
      </c>
      <c r="R201" s="1114" t="str">
        <f t="shared" si="30"/>
        <v>1 &amp; 3</v>
      </c>
    </row>
    <row r="202" spans="1:19" ht="15" customHeight="1" x14ac:dyDescent="0.35">
      <c r="A202" s="1768">
        <v>36</v>
      </c>
      <c r="B202" s="1751" t="s">
        <v>222</v>
      </c>
      <c r="C202" s="1751"/>
      <c r="D202" s="1751"/>
      <c r="E202" s="704"/>
      <c r="F202" s="756" t="s">
        <v>149</v>
      </c>
      <c r="G202" s="756" t="s">
        <v>87</v>
      </c>
      <c r="H202" s="756" t="s">
        <v>88</v>
      </c>
      <c r="I202" s="756" t="s">
        <v>89</v>
      </c>
      <c r="J202" s="756" t="s">
        <v>90</v>
      </c>
      <c r="K202" s="756" t="s">
        <v>91</v>
      </c>
      <c r="L202" s="756" t="s">
        <v>92</v>
      </c>
      <c r="M202" s="756" t="s">
        <v>93</v>
      </c>
      <c r="N202" s="756" t="s">
        <v>94</v>
      </c>
      <c r="O202" s="756" t="s">
        <v>95</v>
      </c>
      <c r="P202" s="756" t="s">
        <v>96</v>
      </c>
      <c r="Q202" s="755" t="s">
        <v>86</v>
      </c>
      <c r="R202" s="1114" t="str">
        <f t="shared" si="30"/>
        <v>1 &amp; 3</v>
      </c>
      <c r="S202" s="763" t="s">
        <v>863</v>
      </c>
    </row>
    <row r="203" spans="1:19" ht="15" customHeight="1" x14ac:dyDescent="0.35">
      <c r="A203" s="1768"/>
      <c r="B203" s="1792" t="s">
        <v>7</v>
      </c>
      <c r="C203" s="1748" t="s">
        <v>223</v>
      </c>
      <c r="D203" s="1748"/>
      <c r="E203" s="703" t="s">
        <v>24</v>
      </c>
      <c r="F203" s="562"/>
      <c r="G203" s="562"/>
      <c r="H203" s="562"/>
      <c r="I203" s="562"/>
      <c r="J203" s="562"/>
      <c r="K203" s="562"/>
      <c r="L203" s="562"/>
      <c r="M203" s="562"/>
      <c r="N203" s="562"/>
      <c r="O203" s="562"/>
      <c r="P203" s="562"/>
      <c r="Q203" s="1116">
        <f t="shared" si="31"/>
        <v>0</v>
      </c>
      <c r="R203" s="1114" t="str">
        <f t="shared" si="30"/>
        <v>1 &amp; 3</v>
      </c>
    </row>
    <row r="204" spans="1:19" ht="15.5" x14ac:dyDescent="0.35">
      <c r="A204" s="1768"/>
      <c r="B204" s="1792"/>
      <c r="C204" s="1748"/>
      <c r="D204" s="1748"/>
      <c r="E204" s="703" t="s">
        <v>12</v>
      </c>
      <c r="F204" s="562"/>
      <c r="G204" s="562"/>
      <c r="H204" s="562"/>
      <c r="I204" s="562"/>
      <c r="J204" s="562"/>
      <c r="K204" s="562"/>
      <c r="L204" s="562"/>
      <c r="M204" s="562"/>
      <c r="N204" s="562"/>
      <c r="O204" s="562"/>
      <c r="P204" s="562"/>
      <c r="Q204" s="1116">
        <f t="shared" si="31"/>
        <v>0</v>
      </c>
      <c r="R204" s="1114" t="str">
        <f t="shared" si="30"/>
        <v>1 &amp; 3</v>
      </c>
    </row>
    <row r="205" spans="1:19" ht="15.5" x14ac:dyDescent="0.35">
      <c r="A205" s="1768"/>
      <c r="B205" s="1792"/>
      <c r="C205" s="1748"/>
      <c r="D205" s="1748"/>
      <c r="E205" s="594" t="s">
        <v>63</v>
      </c>
      <c r="F205" s="920">
        <f t="shared" ref="F205:P205" si="36">SUM(F203:F204)</f>
        <v>0</v>
      </c>
      <c r="G205" s="920">
        <f t="shared" si="36"/>
        <v>0</v>
      </c>
      <c r="H205" s="920">
        <f t="shared" si="36"/>
        <v>0</v>
      </c>
      <c r="I205" s="920">
        <f t="shared" si="36"/>
        <v>0</v>
      </c>
      <c r="J205" s="920">
        <f t="shared" si="36"/>
        <v>0</v>
      </c>
      <c r="K205" s="920">
        <f t="shared" si="36"/>
        <v>0</v>
      </c>
      <c r="L205" s="920">
        <f t="shared" si="36"/>
        <v>0</v>
      </c>
      <c r="M205" s="920">
        <f t="shared" si="36"/>
        <v>0</v>
      </c>
      <c r="N205" s="920">
        <f t="shared" si="36"/>
        <v>0</v>
      </c>
      <c r="O205" s="920">
        <f t="shared" si="36"/>
        <v>0</v>
      </c>
      <c r="P205" s="920">
        <f t="shared" si="36"/>
        <v>0</v>
      </c>
      <c r="Q205" s="1116">
        <f t="shared" si="31"/>
        <v>0</v>
      </c>
      <c r="R205" s="1114" t="str">
        <f t="shared" si="30"/>
        <v>1 &amp; 3</v>
      </c>
    </row>
    <row r="206" spans="1:19" ht="15" customHeight="1" x14ac:dyDescent="0.35">
      <c r="A206" s="1768"/>
      <c r="B206" s="1792"/>
      <c r="C206" s="1816" t="s">
        <v>224</v>
      </c>
      <c r="D206" s="1816"/>
      <c r="E206" s="703" t="s">
        <v>24</v>
      </c>
      <c r="F206" s="562"/>
      <c r="G206" s="562"/>
      <c r="H206" s="562"/>
      <c r="I206" s="562"/>
      <c r="J206" s="562"/>
      <c r="K206" s="562"/>
      <c r="L206" s="562"/>
      <c r="M206" s="562"/>
      <c r="N206" s="562"/>
      <c r="O206" s="562"/>
      <c r="P206" s="562"/>
      <c r="Q206" s="1116">
        <f t="shared" si="31"/>
        <v>0</v>
      </c>
      <c r="R206" s="1114" t="str">
        <f t="shared" si="30"/>
        <v>1 &amp; 3</v>
      </c>
    </row>
    <row r="207" spans="1:19" ht="15.5" x14ac:dyDescent="0.35">
      <c r="A207" s="1768"/>
      <c r="B207" s="1792"/>
      <c r="C207" s="1816"/>
      <c r="D207" s="1816"/>
      <c r="E207" s="703" t="s">
        <v>12</v>
      </c>
      <c r="F207" s="562"/>
      <c r="G207" s="562"/>
      <c r="H207" s="562"/>
      <c r="I207" s="562"/>
      <c r="J207" s="562"/>
      <c r="K207" s="562"/>
      <c r="L207" s="562"/>
      <c r="M207" s="562"/>
      <c r="N207" s="562"/>
      <c r="O207" s="562"/>
      <c r="P207" s="562"/>
      <c r="Q207" s="1116">
        <f t="shared" si="31"/>
        <v>0</v>
      </c>
      <c r="R207" s="1114" t="str">
        <f t="shared" si="30"/>
        <v>1 &amp; 3</v>
      </c>
    </row>
    <row r="208" spans="1:19" ht="15.5" x14ac:dyDescent="0.35">
      <c r="A208" s="1768"/>
      <c r="B208" s="1792"/>
      <c r="C208" s="1816"/>
      <c r="D208" s="1816"/>
      <c r="E208" s="594" t="s">
        <v>63</v>
      </c>
      <c r="F208" s="920">
        <f t="shared" ref="F208:P208" si="37">SUM(F206:F207)</f>
        <v>0</v>
      </c>
      <c r="G208" s="920">
        <f t="shared" si="37"/>
        <v>0</v>
      </c>
      <c r="H208" s="920">
        <f t="shared" si="37"/>
        <v>0</v>
      </c>
      <c r="I208" s="920">
        <f t="shared" si="37"/>
        <v>0</v>
      </c>
      <c r="J208" s="920">
        <f t="shared" si="37"/>
        <v>0</v>
      </c>
      <c r="K208" s="920">
        <f t="shared" si="37"/>
        <v>0</v>
      </c>
      <c r="L208" s="920">
        <f t="shared" si="37"/>
        <v>0</v>
      </c>
      <c r="M208" s="920">
        <f t="shared" si="37"/>
        <v>0</v>
      </c>
      <c r="N208" s="920">
        <f t="shared" si="37"/>
        <v>0</v>
      </c>
      <c r="O208" s="920">
        <f t="shared" si="37"/>
        <v>0</v>
      </c>
      <c r="P208" s="920">
        <f t="shared" si="37"/>
        <v>0</v>
      </c>
      <c r="Q208" s="1116">
        <f t="shared" si="31"/>
        <v>0</v>
      </c>
      <c r="R208" s="1114" t="str">
        <f t="shared" si="30"/>
        <v>1 &amp; 3</v>
      </c>
    </row>
    <row r="209" spans="1:19" ht="15" customHeight="1" x14ac:dyDescent="0.35">
      <c r="A209" s="1768"/>
      <c r="B209" s="1792"/>
      <c r="C209" s="1748" t="s">
        <v>309</v>
      </c>
      <c r="D209" s="1748"/>
      <c r="E209" s="703" t="s">
        <v>24</v>
      </c>
      <c r="F209" s="562"/>
      <c r="G209" s="562"/>
      <c r="H209" s="562"/>
      <c r="I209" s="562"/>
      <c r="J209" s="562"/>
      <c r="K209" s="562"/>
      <c r="L209" s="562"/>
      <c r="M209" s="562"/>
      <c r="N209" s="562"/>
      <c r="O209" s="562"/>
      <c r="P209" s="562"/>
      <c r="Q209" s="1116">
        <f t="shared" si="31"/>
        <v>0</v>
      </c>
      <c r="R209" s="1114" t="str">
        <f t="shared" si="30"/>
        <v>1 &amp; 3</v>
      </c>
    </row>
    <row r="210" spans="1:19" ht="15.5" x14ac:dyDescent="0.35">
      <c r="A210" s="1768"/>
      <c r="B210" s="1792"/>
      <c r="C210" s="1748"/>
      <c r="D210" s="1748"/>
      <c r="E210" s="703" t="s">
        <v>12</v>
      </c>
      <c r="F210" s="562"/>
      <c r="G210" s="562"/>
      <c r="H210" s="562"/>
      <c r="I210" s="562"/>
      <c r="J210" s="562"/>
      <c r="K210" s="562"/>
      <c r="L210" s="562"/>
      <c r="M210" s="562"/>
      <c r="N210" s="562"/>
      <c r="O210" s="562"/>
      <c r="P210" s="562"/>
      <c r="Q210" s="1116">
        <f t="shared" si="31"/>
        <v>0</v>
      </c>
      <c r="R210" s="1114" t="str">
        <f t="shared" si="30"/>
        <v>1 &amp; 3</v>
      </c>
    </row>
    <row r="211" spans="1:19" ht="15.5" x14ac:dyDescent="0.35">
      <c r="A211" s="1768"/>
      <c r="B211" s="1792"/>
      <c r="C211" s="1748"/>
      <c r="D211" s="1748"/>
      <c r="E211" s="594" t="s">
        <v>63</v>
      </c>
      <c r="F211" s="920">
        <f t="shared" ref="F211:P211" si="38">SUM(F209:F210)</f>
        <v>0</v>
      </c>
      <c r="G211" s="920">
        <f t="shared" si="38"/>
        <v>0</v>
      </c>
      <c r="H211" s="920">
        <f t="shared" si="38"/>
        <v>0</v>
      </c>
      <c r="I211" s="920">
        <f t="shared" si="38"/>
        <v>0</v>
      </c>
      <c r="J211" s="920">
        <f t="shared" si="38"/>
        <v>0</v>
      </c>
      <c r="K211" s="920">
        <f t="shared" si="38"/>
        <v>0</v>
      </c>
      <c r="L211" s="920">
        <f t="shared" si="38"/>
        <v>0</v>
      </c>
      <c r="M211" s="920">
        <f t="shared" si="38"/>
        <v>0</v>
      </c>
      <c r="N211" s="920">
        <f t="shared" si="38"/>
        <v>0</v>
      </c>
      <c r="O211" s="920">
        <f t="shared" si="38"/>
        <v>0</v>
      </c>
      <c r="P211" s="920">
        <f t="shared" si="38"/>
        <v>0</v>
      </c>
      <c r="Q211" s="1116">
        <f t="shared" si="31"/>
        <v>0</v>
      </c>
      <c r="R211" s="1114" t="str">
        <f t="shared" si="30"/>
        <v>1 &amp; 3</v>
      </c>
    </row>
    <row r="212" spans="1:19" ht="15" customHeight="1" x14ac:dyDescent="0.35">
      <c r="A212" s="1768"/>
      <c r="B212" s="1792"/>
      <c r="C212" s="1748" t="s">
        <v>225</v>
      </c>
      <c r="D212" s="1748"/>
      <c r="E212" s="703" t="s">
        <v>24</v>
      </c>
      <c r="F212" s="562"/>
      <c r="G212" s="562"/>
      <c r="H212" s="562"/>
      <c r="I212" s="562"/>
      <c r="J212" s="562"/>
      <c r="K212" s="562"/>
      <c r="L212" s="562"/>
      <c r="M212" s="562"/>
      <c r="N212" s="562"/>
      <c r="O212" s="562"/>
      <c r="P212" s="562"/>
      <c r="Q212" s="1116">
        <f t="shared" si="31"/>
        <v>0</v>
      </c>
      <c r="R212" s="1114" t="str">
        <f t="shared" si="30"/>
        <v>1 &amp; 3</v>
      </c>
    </row>
    <row r="213" spans="1:19" ht="15.5" x14ac:dyDescent="0.35">
      <c r="A213" s="1768"/>
      <c r="B213" s="1792"/>
      <c r="C213" s="1748"/>
      <c r="D213" s="1748"/>
      <c r="E213" s="703" t="s">
        <v>12</v>
      </c>
      <c r="F213" s="562"/>
      <c r="G213" s="562"/>
      <c r="H213" s="562"/>
      <c r="I213" s="562"/>
      <c r="J213" s="562"/>
      <c r="K213" s="562"/>
      <c r="L213" s="562"/>
      <c r="M213" s="562"/>
      <c r="N213" s="562"/>
      <c r="O213" s="562"/>
      <c r="P213" s="562"/>
      <c r="Q213" s="1116">
        <f t="shared" si="31"/>
        <v>0</v>
      </c>
      <c r="R213" s="1114" t="str">
        <f t="shared" si="30"/>
        <v>1 &amp; 3</v>
      </c>
    </row>
    <row r="214" spans="1:19" ht="15.5" x14ac:dyDescent="0.35">
      <c r="A214" s="1768"/>
      <c r="B214" s="1792"/>
      <c r="C214" s="1748"/>
      <c r="D214" s="1748"/>
      <c r="E214" s="594" t="s">
        <v>63</v>
      </c>
      <c r="F214" s="920">
        <f t="shared" ref="F214:P214" si="39">SUM(F212:F213)</f>
        <v>0</v>
      </c>
      <c r="G214" s="920">
        <f t="shared" si="39"/>
        <v>0</v>
      </c>
      <c r="H214" s="920">
        <f t="shared" si="39"/>
        <v>0</v>
      </c>
      <c r="I214" s="920">
        <f t="shared" si="39"/>
        <v>0</v>
      </c>
      <c r="J214" s="920">
        <f t="shared" si="39"/>
        <v>0</v>
      </c>
      <c r="K214" s="920">
        <f t="shared" si="39"/>
        <v>0</v>
      </c>
      <c r="L214" s="920">
        <f t="shared" si="39"/>
        <v>0</v>
      </c>
      <c r="M214" s="920">
        <f t="shared" si="39"/>
        <v>0</v>
      </c>
      <c r="N214" s="920">
        <f t="shared" si="39"/>
        <v>0</v>
      </c>
      <c r="O214" s="920">
        <f t="shared" si="39"/>
        <v>0</v>
      </c>
      <c r="P214" s="920">
        <f t="shared" si="39"/>
        <v>0</v>
      </c>
      <c r="Q214" s="1116">
        <f t="shared" si="31"/>
        <v>0</v>
      </c>
      <c r="R214" s="1114" t="str">
        <f t="shared" si="30"/>
        <v>1 &amp; 3</v>
      </c>
    </row>
    <row r="215" spans="1:19" ht="15" customHeight="1" x14ac:dyDescent="0.35">
      <c r="A215" s="1768">
        <v>37</v>
      </c>
      <c r="B215" s="1796" t="s">
        <v>165</v>
      </c>
      <c r="C215" s="1934"/>
      <c r="D215" s="1935"/>
      <c r="E215" s="703" t="s">
        <v>24</v>
      </c>
      <c r="F215" s="562"/>
      <c r="G215" s="562"/>
      <c r="H215" s="562"/>
      <c r="I215" s="562"/>
      <c r="J215" s="562"/>
      <c r="K215" s="562"/>
      <c r="L215" s="562"/>
      <c r="M215" s="562"/>
      <c r="N215" s="562"/>
      <c r="O215" s="562"/>
      <c r="P215" s="562"/>
      <c r="Q215" s="1116">
        <f t="shared" si="31"/>
        <v>0</v>
      </c>
      <c r="R215" s="1114" t="str">
        <f>$R$188</f>
        <v>1 &amp; 3</v>
      </c>
      <c r="S215" s="763" t="s">
        <v>863</v>
      </c>
    </row>
    <row r="216" spans="1:19" ht="15.5" x14ac:dyDescent="0.35">
      <c r="A216" s="1768"/>
      <c r="B216" s="1797"/>
      <c r="C216" s="1940"/>
      <c r="D216" s="1941"/>
      <c r="E216" s="703" t="s">
        <v>12</v>
      </c>
      <c r="F216" s="562"/>
      <c r="G216" s="562"/>
      <c r="H216" s="562"/>
      <c r="I216" s="562"/>
      <c r="J216" s="562"/>
      <c r="K216" s="562"/>
      <c r="L216" s="562"/>
      <c r="M216" s="562"/>
      <c r="N216" s="562"/>
      <c r="O216" s="562"/>
      <c r="P216" s="562"/>
      <c r="Q216" s="1116">
        <f t="shared" si="31"/>
        <v>0</v>
      </c>
      <c r="R216" s="1114" t="str">
        <f t="shared" si="30"/>
        <v>1 &amp; 3</v>
      </c>
    </row>
    <row r="217" spans="1:19" ht="15.5" x14ac:dyDescent="0.35">
      <c r="A217" s="1768"/>
      <c r="B217" s="1798"/>
      <c r="C217" s="1936"/>
      <c r="D217" s="1937"/>
      <c r="E217" s="511" t="s">
        <v>63</v>
      </c>
      <c r="F217" s="920">
        <f t="shared" ref="F217:P217" si="40">SUM(F215:F216)</f>
        <v>0</v>
      </c>
      <c r="G217" s="920">
        <f t="shared" si="40"/>
        <v>0</v>
      </c>
      <c r="H217" s="920">
        <f t="shared" si="40"/>
        <v>0</v>
      </c>
      <c r="I217" s="920">
        <f t="shared" si="40"/>
        <v>0</v>
      </c>
      <c r="J217" s="920">
        <f t="shared" si="40"/>
        <v>0</v>
      </c>
      <c r="K217" s="920">
        <f t="shared" si="40"/>
        <v>0</v>
      </c>
      <c r="L217" s="920">
        <f t="shared" si="40"/>
        <v>0</v>
      </c>
      <c r="M217" s="920">
        <f t="shared" si="40"/>
        <v>0</v>
      </c>
      <c r="N217" s="920">
        <f t="shared" si="40"/>
        <v>0</v>
      </c>
      <c r="O217" s="920">
        <f t="shared" si="40"/>
        <v>0</v>
      </c>
      <c r="P217" s="920">
        <f t="shared" si="40"/>
        <v>0</v>
      </c>
      <c r="Q217" s="1116">
        <f t="shared" si="31"/>
        <v>0</v>
      </c>
      <c r="R217" s="1114" t="str">
        <f>$R$188</f>
        <v>1 &amp; 3</v>
      </c>
    </row>
    <row r="218" spans="1:19" ht="26.25" customHeight="1" x14ac:dyDescent="0.35">
      <c r="A218" s="1942" t="s">
        <v>23</v>
      </c>
      <c r="B218" s="1943"/>
      <c r="C218" s="1943"/>
      <c r="D218" s="1943"/>
      <c r="E218" s="1943"/>
      <c r="F218" s="1943"/>
      <c r="G218" s="1943"/>
      <c r="H218" s="1943"/>
      <c r="I218" s="1943"/>
      <c r="J218" s="1943"/>
      <c r="K218" s="1943"/>
      <c r="L218" s="1943"/>
      <c r="M218" s="1943"/>
      <c r="N218" s="1943"/>
      <c r="O218" s="1943"/>
      <c r="P218" s="1943"/>
      <c r="Q218" s="1944"/>
      <c r="R218" s="759" t="s">
        <v>78</v>
      </c>
    </row>
    <row r="219" spans="1:19" ht="19.5" customHeight="1" x14ac:dyDescent="0.35">
      <c r="A219" s="1768">
        <v>38</v>
      </c>
      <c r="B219" s="1746" t="s">
        <v>176</v>
      </c>
      <c r="C219" s="1746"/>
      <c r="D219" s="1746"/>
      <c r="E219" s="1746"/>
      <c r="F219" s="595"/>
      <c r="G219" s="595"/>
      <c r="H219" s="595"/>
      <c r="I219" s="595"/>
      <c r="J219" s="595"/>
      <c r="K219" s="595"/>
      <c r="L219" s="595"/>
      <c r="M219" s="595"/>
      <c r="N219" s="595"/>
      <c r="O219" s="595"/>
      <c r="P219" s="595"/>
      <c r="Q219" s="596"/>
      <c r="R219" s="759" t="s">
        <v>78</v>
      </c>
      <c r="S219" s="763" t="s">
        <v>863</v>
      </c>
    </row>
    <row r="220" spans="1:19" ht="44.25" customHeight="1" x14ac:dyDescent="0.35">
      <c r="A220" s="1768"/>
      <c r="B220" s="1746"/>
      <c r="C220" s="1746"/>
      <c r="D220" s="1746"/>
      <c r="E220" s="1746"/>
      <c r="F220" s="1294" t="s">
        <v>939</v>
      </c>
      <c r="G220" s="595"/>
      <c r="H220" s="595"/>
      <c r="I220" s="595"/>
      <c r="J220" s="595"/>
      <c r="K220" s="595"/>
      <c r="L220" s="595"/>
      <c r="M220" s="595"/>
      <c r="N220" s="595"/>
      <c r="O220" s="595"/>
      <c r="P220" s="595"/>
      <c r="Q220" s="596"/>
      <c r="R220" s="759" t="s">
        <v>78</v>
      </c>
    </row>
    <row r="221" spans="1:19" ht="50.25" customHeight="1" x14ac:dyDescent="0.35">
      <c r="A221" s="730">
        <v>39</v>
      </c>
      <c r="B221" s="1824" t="s">
        <v>846</v>
      </c>
      <c r="C221" s="1825"/>
      <c r="D221" s="1825"/>
      <c r="E221" s="1826"/>
      <c r="F221" s="597"/>
      <c r="G221" s="595"/>
      <c r="H221" s="595"/>
      <c r="I221" s="595"/>
      <c r="J221" s="595"/>
      <c r="K221" s="595"/>
      <c r="L221" s="595"/>
      <c r="M221" s="595"/>
      <c r="N221" s="595"/>
      <c r="O221" s="595"/>
      <c r="P221" s="595"/>
      <c r="Q221" s="596"/>
      <c r="R221" s="759" t="s">
        <v>78</v>
      </c>
      <c r="S221" s="763" t="s">
        <v>863</v>
      </c>
    </row>
    <row r="222" spans="1:19" ht="18" customHeight="1" x14ac:dyDescent="0.35">
      <c r="A222" s="1768">
        <v>40</v>
      </c>
      <c r="B222" s="1746" t="s">
        <v>295</v>
      </c>
      <c r="C222" s="1780" t="s">
        <v>14</v>
      </c>
      <c r="D222" s="1780"/>
      <c r="E222" s="1780"/>
      <c r="F222" s="1780"/>
      <c r="G222" s="1780"/>
      <c r="H222" s="1780"/>
      <c r="I222" s="1780"/>
      <c r="J222" s="1818" t="s">
        <v>107</v>
      </c>
      <c r="K222" s="1818"/>
      <c r="L222" s="1818"/>
      <c r="M222" s="1818"/>
      <c r="N222" s="1818"/>
      <c r="O222" s="1818"/>
      <c r="P222" s="1818"/>
      <c r="Q222" s="1819"/>
      <c r="R222" s="759">
        <v>3</v>
      </c>
      <c r="S222" s="763" t="s">
        <v>863</v>
      </c>
    </row>
    <row r="223" spans="1:19" ht="18" customHeight="1" x14ac:dyDescent="0.35">
      <c r="A223" s="1768"/>
      <c r="B223" s="1746"/>
      <c r="C223" s="754" t="s">
        <v>758</v>
      </c>
      <c r="D223" s="754" t="s">
        <v>33</v>
      </c>
      <c r="E223" s="754" t="s">
        <v>34</v>
      </c>
      <c r="F223" s="754" t="s">
        <v>35</v>
      </c>
      <c r="G223" s="754" t="s">
        <v>36</v>
      </c>
      <c r="H223" s="754" t="s">
        <v>37</v>
      </c>
      <c r="I223" s="754" t="s">
        <v>38</v>
      </c>
      <c r="J223" s="754" t="s">
        <v>292</v>
      </c>
      <c r="K223" s="754" t="s">
        <v>293</v>
      </c>
      <c r="L223" s="754" t="s">
        <v>5</v>
      </c>
      <c r="M223" s="754" t="s">
        <v>294</v>
      </c>
      <c r="N223" s="754" t="s">
        <v>8</v>
      </c>
      <c r="O223" s="754" t="s">
        <v>64</v>
      </c>
      <c r="P223" s="754" t="s">
        <v>9</v>
      </c>
      <c r="Q223" s="755" t="s">
        <v>10</v>
      </c>
      <c r="R223" s="759">
        <v>3</v>
      </c>
    </row>
    <row r="224" spans="1:19" x14ac:dyDescent="0.35">
      <c r="A224" s="1768"/>
      <c r="B224" s="1746"/>
      <c r="C224" s="758"/>
      <c r="D224" s="599"/>
      <c r="E224" s="599"/>
      <c r="F224" s="599"/>
      <c r="G224" s="599"/>
      <c r="H224" s="599"/>
      <c r="I224" s="599"/>
      <c r="J224" s="599"/>
      <c r="K224" s="599"/>
      <c r="L224" s="599"/>
      <c r="M224" s="599"/>
      <c r="N224" s="599"/>
      <c r="O224" s="599"/>
      <c r="P224" s="599"/>
      <c r="Q224" s="600"/>
      <c r="R224" s="759">
        <v>3</v>
      </c>
    </row>
    <row r="225" spans="1:19" ht="18" customHeight="1" x14ac:dyDescent="0.35">
      <c r="A225" s="1768"/>
      <c r="B225" s="1746"/>
      <c r="C225" s="1780" t="s">
        <v>108</v>
      </c>
      <c r="D225" s="1818"/>
      <c r="E225" s="1818"/>
      <c r="F225" s="1818"/>
      <c r="G225" s="1818"/>
      <c r="H225" s="1818"/>
      <c r="I225" s="1818"/>
      <c r="J225" s="1818"/>
      <c r="K225" s="1818"/>
      <c r="L225" s="1818"/>
      <c r="M225" s="1818"/>
      <c r="N225" s="1818"/>
      <c r="O225" s="1818"/>
      <c r="P225" s="1818"/>
      <c r="Q225" s="1819"/>
      <c r="R225" s="759">
        <v>3</v>
      </c>
    </row>
    <row r="226" spans="1:19" ht="18" customHeight="1" x14ac:dyDescent="0.35">
      <c r="A226" s="1768"/>
      <c r="B226" s="1746"/>
      <c r="C226" s="1820" t="s">
        <v>77</v>
      </c>
      <c r="D226" s="1820"/>
      <c r="E226" s="599"/>
      <c r="F226" s="601"/>
      <c r="G226" s="601"/>
      <c r="H226" s="601"/>
      <c r="I226" s="601"/>
      <c r="J226" s="601"/>
      <c r="K226" s="757" t="s">
        <v>83</v>
      </c>
      <c r="L226" s="599"/>
      <c r="M226" s="601"/>
      <c r="N226" s="601"/>
      <c r="O226" s="601"/>
      <c r="P226" s="601"/>
      <c r="Q226" s="602"/>
      <c r="R226" s="759">
        <v>3</v>
      </c>
    </row>
    <row r="227" spans="1:19" ht="18" customHeight="1" x14ac:dyDescent="0.35">
      <c r="A227" s="1768">
        <v>41</v>
      </c>
      <c r="B227" s="1746" t="s">
        <v>289</v>
      </c>
      <c r="C227" s="1818" t="s">
        <v>14</v>
      </c>
      <c r="D227" s="1818"/>
      <c r="E227" s="1818"/>
      <c r="F227" s="1818"/>
      <c r="G227" s="1818"/>
      <c r="H227" s="1818"/>
      <c r="I227" s="1818"/>
      <c r="J227" s="1780" t="s">
        <v>107</v>
      </c>
      <c r="K227" s="1780"/>
      <c r="L227" s="1780"/>
      <c r="M227" s="1780"/>
      <c r="N227" s="1780"/>
      <c r="O227" s="1780"/>
      <c r="P227" s="1780"/>
      <c r="Q227" s="1834"/>
      <c r="R227" s="759" t="s">
        <v>78</v>
      </c>
      <c r="S227" s="763" t="s">
        <v>863</v>
      </c>
    </row>
    <row r="228" spans="1:19" ht="18" customHeight="1" x14ac:dyDescent="0.35">
      <c r="A228" s="1768"/>
      <c r="B228" s="1746"/>
      <c r="C228" s="754" t="s">
        <v>758</v>
      </c>
      <c r="D228" s="754" t="s">
        <v>33</v>
      </c>
      <c r="E228" s="754" t="s">
        <v>34</v>
      </c>
      <c r="F228" s="754" t="s">
        <v>35</v>
      </c>
      <c r="G228" s="754" t="s">
        <v>36</v>
      </c>
      <c r="H228" s="754" t="s">
        <v>37</v>
      </c>
      <c r="I228" s="754" t="s">
        <v>38</v>
      </c>
      <c r="J228" s="754" t="s">
        <v>292</v>
      </c>
      <c r="K228" s="754" t="s">
        <v>293</v>
      </c>
      <c r="L228" s="754" t="s">
        <v>5</v>
      </c>
      <c r="M228" s="754" t="s">
        <v>294</v>
      </c>
      <c r="N228" s="754" t="s">
        <v>8</v>
      </c>
      <c r="O228" s="754" t="s">
        <v>64</v>
      </c>
      <c r="P228" s="754" t="s">
        <v>9</v>
      </c>
      <c r="Q228" s="755" t="s">
        <v>10</v>
      </c>
      <c r="R228" s="759" t="s">
        <v>78</v>
      </c>
    </row>
    <row r="229" spans="1:19" ht="18" customHeight="1" x14ac:dyDescent="0.35">
      <c r="A229" s="1768"/>
      <c r="B229" s="1746"/>
      <c r="C229" s="603"/>
      <c r="D229" s="599"/>
      <c r="E229" s="599"/>
      <c r="F229" s="599"/>
      <c r="G229" s="599"/>
      <c r="H229" s="599"/>
      <c r="I229" s="599"/>
      <c r="J229" s="1295" t="s">
        <v>931</v>
      </c>
      <c r="K229" s="1296" t="s">
        <v>934</v>
      </c>
      <c r="L229" s="1296" t="s">
        <v>935</v>
      </c>
      <c r="M229" s="1296" t="s">
        <v>936</v>
      </c>
      <c r="N229" s="1296" t="s">
        <v>932</v>
      </c>
      <c r="O229" s="1296" t="s">
        <v>933</v>
      </c>
      <c r="P229" s="599"/>
      <c r="Q229" s="600"/>
      <c r="R229" s="759" t="s">
        <v>78</v>
      </c>
    </row>
    <row r="230" spans="1:19" ht="18" customHeight="1" x14ac:dyDescent="0.35">
      <c r="A230" s="1768"/>
      <c r="B230" s="1746"/>
      <c r="C230" s="1822"/>
      <c r="D230" s="1822"/>
      <c r="E230" s="1822"/>
      <c r="F230" s="1822"/>
      <c r="G230" s="1822"/>
      <c r="H230" s="1822"/>
      <c r="I230" s="1822"/>
      <c r="J230" s="1822"/>
      <c r="K230" s="1822"/>
      <c r="L230" s="1822"/>
      <c r="M230" s="1822"/>
      <c r="N230" s="1822"/>
      <c r="O230" s="1822"/>
      <c r="P230" s="1822"/>
      <c r="Q230" s="1823"/>
      <c r="R230" s="759" t="s">
        <v>78</v>
      </c>
    </row>
    <row r="231" spans="1:19" ht="18" customHeight="1" x14ac:dyDescent="0.35">
      <c r="A231" s="1768"/>
      <c r="B231" s="1746"/>
      <c r="C231" s="1818" t="s">
        <v>77</v>
      </c>
      <c r="D231" s="1818"/>
      <c r="E231" s="1297" t="s">
        <v>938</v>
      </c>
      <c r="F231" s="601"/>
      <c r="G231" s="601"/>
      <c r="H231" s="601"/>
      <c r="I231" s="601"/>
      <c r="J231" s="601"/>
      <c r="K231" s="754" t="s">
        <v>83</v>
      </c>
      <c r="L231" s="1296" t="s">
        <v>937</v>
      </c>
      <c r="M231" s="601"/>
      <c r="N231" s="601"/>
      <c r="O231" s="601"/>
      <c r="P231" s="601"/>
      <c r="Q231" s="602"/>
      <c r="R231" s="759" t="s">
        <v>78</v>
      </c>
    </row>
    <row r="232" spans="1:19" ht="18" customHeight="1" x14ac:dyDescent="0.35">
      <c r="A232" s="1768">
        <v>42</v>
      </c>
      <c r="B232" s="1746" t="s">
        <v>290</v>
      </c>
      <c r="C232" s="1818" t="s">
        <v>14</v>
      </c>
      <c r="D232" s="1818"/>
      <c r="E232" s="1818"/>
      <c r="F232" s="1818"/>
      <c r="G232" s="1818"/>
      <c r="H232" s="1818"/>
      <c r="I232" s="1818"/>
      <c r="J232" s="1818" t="s">
        <v>107</v>
      </c>
      <c r="K232" s="1818"/>
      <c r="L232" s="1818"/>
      <c r="M232" s="1818"/>
      <c r="N232" s="1818"/>
      <c r="O232" s="1818"/>
      <c r="P232" s="1818"/>
      <c r="Q232" s="1819"/>
      <c r="R232" s="759" t="s">
        <v>78</v>
      </c>
      <c r="S232" s="763" t="s">
        <v>863</v>
      </c>
    </row>
    <row r="233" spans="1:19" ht="18" customHeight="1" x14ac:dyDescent="0.35">
      <c r="A233" s="1768"/>
      <c r="B233" s="1746"/>
      <c r="C233" s="754" t="s">
        <v>758</v>
      </c>
      <c r="D233" s="754" t="s">
        <v>33</v>
      </c>
      <c r="E233" s="754" t="s">
        <v>34</v>
      </c>
      <c r="F233" s="754" t="s">
        <v>35</v>
      </c>
      <c r="G233" s="754" t="s">
        <v>36</v>
      </c>
      <c r="H233" s="754" t="s">
        <v>37</v>
      </c>
      <c r="I233" s="754" t="s">
        <v>38</v>
      </c>
      <c r="J233" s="754" t="s">
        <v>292</v>
      </c>
      <c r="K233" s="754" t="s">
        <v>293</v>
      </c>
      <c r="L233" s="754" t="s">
        <v>5</v>
      </c>
      <c r="M233" s="754" t="s">
        <v>294</v>
      </c>
      <c r="N233" s="754" t="s">
        <v>8</v>
      </c>
      <c r="O233" s="754" t="s">
        <v>64</v>
      </c>
      <c r="P233" s="754" t="s">
        <v>9</v>
      </c>
      <c r="Q233" s="755" t="s">
        <v>10</v>
      </c>
      <c r="R233" s="759" t="s">
        <v>78</v>
      </c>
    </row>
    <row r="234" spans="1:19" ht="18" customHeight="1" x14ac:dyDescent="0.35">
      <c r="A234" s="1768"/>
      <c r="B234" s="1746"/>
      <c r="C234" s="603"/>
      <c r="D234" s="599"/>
      <c r="E234" s="599"/>
      <c r="F234" s="599"/>
      <c r="G234" s="599"/>
      <c r="H234" s="599"/>
      <c r="I234" s="599"/>
      <c r="J234" s="599"/>
      <c r="K234" s="599"/>
      <c r="L234" s="599"/>
      <c r="M234" s="599"/>
      <c r="N234" s="599"/>
      <c r="O234" s="599"/>
      <c r="P234" s="599"/>
      <c r="Q234" s="600"/>
      <c r="R234" s="759" t="s">
        <v>78</v>
      </c>
    </row>
    <row r="235" spans="1:19" ht="18" customHeight="1" x14ac:dyDescent="0.35">
      <c r="A235" s="1768"/>
      <c r="B235" s="1746"/>
      <c r="C235" s="1818" t="s">
        <v>108</v>
      </c>
      <c r="D235" s="1818"/>
      <c r="E235" s="1818"/>
      <c r="F235" s="1818"/>
      <c r="G235" s="1818"/>
      <c r="H235" s="1818"/>
      <c r="I235" s="1818"/>
      <c r="J235" s="1818"/>
      <c r="K235" s="1818"/>
      <c r="L235" s="1818"/>
      <c r="M235" s="1818"/>
      <c r="N235" s="1818"/>
      <c r="O235" s="1818"/>
      <c r="P235" s="1818"/>
      <c r="Q235" s="1819"/>
      <c r="R235" s="759" t="s">
        <v>78</v>
      </c>
    </row>
    <row r="236" spans="1:19" ht="18" customHeight="1" x14ac:dyDescent="0.35">
      <c r="A236" s="1768"/>
      <c r="B236" s="1746"/>
      <c r="C236" s="1818" t="s">
        <v>77</v>
      </c>
      <c r="D236" s="1818"/>
      <c r="E236" s="599"/>
      <c r="F236" s="601"/>
      <c r="G236" s="601"/>
      <c r="H236" s="601"/>
      <c r="I236" s="601"/>
      <c r="J236" s="601"/>
      <c r="K236" s="754" t="s">
        <v>83</v>
      </c>
      <c r="L236" s="599"/>
      <c r="M236" s="601"/>
      <c r="N236" s="601"/>
      <c r="O236" s="601"/>
      <c r="P236" s="601"/>
      <c r="Q236" s="602"/>
      <c r="R236" s="759" t="s">
        <v>78</v>
      </c>
    </row>
    <row r="237" spans="1:19" ht="18" customHeight="1" x14ac:dyDescent="0.35">
      <c r="A237" s="1768">
        <v>43</v>
      </c>
      <c r="B237" s="1746" t="s">
        <v>296</v>
      </c>
      <c r="C237" s="1818" t="s">
        <v>14</v>
      </c>
      <c r="D237" s="1818"/>
      <c r="E237" s="1818"/>
      <c r="F237" s="1818"/>
      <c r="G237" s="1818"/>
      <c r="H237" s="1818"/>
      <c r="I237" s="1818"/>
      <c r="J237" s="1818" t="s">
        <v>107</v>
      </c>
      <c r="K237" s="1818"/>
      <c r="L237" s="1818"/>
      <c r="M237" s="1818"/>
      <c r="N237" s="1818"/>
      <c r="O237" s="1818"/>
      <c r="P237" s="1818"/>
      <c r="Q237" s="1819"/>
      <c r="R237" s="759" t="s">
        <v>78</v>
      </c>
      <c r="S237" s="763" t="s">
        <v>863</v>
      </c>
    </row>
    <row r="238" spans="1:19" ht="18" customHeight="1" x14ac:dyDescent="0.35">
      <c r="A238" s="1768"/>
      <c r="B238" s="1746"/>
      <c r="C238" s="754" t="s">
        <v>758</v>
      </c>
      <c r="D238" s="754" t="s">
        <v>33</v>
      </c>
      <c r="E238" s="754" t="s">
        <v>34</v>
      </c>
      <c r="F238" s="754" t="s">
        <v>35</v>
      </c>
      <c r="G238" s="754" t="s">
        <v>36</v>
      </c>
      <c r="H238" s="754" t="s">
        <v>37</v>
      </c>
      <c r="I238" s="754" t="s">
        <v>38</v>
      </c>
      <c r="J238" s="754" t="s">
        <v>292</v>
      </c>
      <c r="K238" s="754" t="s">
        <v>293</v>
      </c>
      <c r="L238" s="754" t="s">
        <v>5</v>
      </c>
      <c r="M238" s="754" t="s">
        <v>294</v>
      </c>
      <c r="N238" s="754" t="s">
        <v>8</v>
      </c>
      <c r="O238" s="754" t="s">
        <v>64</v>
      </c>
      <c r="P238" s="754" t="s">
        <v>9</v>
      </c>
      <c r="Q238" s="755" t="s">
        <v>10</v>
      </c>
      <c r="R238" s="759" t="s">
        <v>78</v>
      </c>
    </row>
    <row r="239" spans="1:19" ht="18" customHeight="1" x14ac:dyDescent="0.35">
      <c r="A239" s="1768"/>
      <c r="B239" s="1746"/>
      <c r="C239" s="603"/>
      <c r="D239" s="599"/>
      <c r="E239" s="599"/>
      <c r="F239" s="599"/>
      <c r="G239" s="599"/>
      <c r="H239" s="599"/>
      <c r="I239" s="599"/>
      <c r="J239" s="599"/>
      <c r="K239" s="599"/>
      <c r="L239" s="599"/>
      <c r="M239" s="599"/>
      <c r="N239" s="599"/>
      <c r="O239" s="599"/>
      <c r="P239" s="599"/>
      <c r="Q239" s="600"/>
      <c r="R239" s="759" t="s">
        <v>78</v>
      </c>
      <c r="S239" s="763" t="s">
        <v>369</v>
      </c>
    </row>
    <row r="240" spans="1:19" ht="18" customHeight="1" x14ac:dyDescent="0.35">
      <c r="A240" s="1768"/>
      <c r="B240" s="1746"/>
      <c r="C240" s="1818" t="s">
        <v>108</v>
      </c>
      <c r="D240" s="1818"/>
      <c r="E240" s="1818"/>
      <c r="F240" s="1818"/>
      <c r="G240" s="1818"/>
      <c r="H240" s="1818"/>
      <c r="I240" s="1818"/>
      <c r="J240" s="1818"/>
      <c r="K240" s="1818"/>
      <c r="L240" s="1818"/>
      <c r="M240" s="1818"/>
      <c r="N240" s="1818"/>
      <c r="O240" s="1818"/>
      <c r="P240" s="1818"/>
      <c r="Q240" s="1819"/>
      <c r="R240" s="759" t="s">
        <v>78</v>
      </c>
    </row>
    <row r="241" spans="1:19" ht="18" customHeight="1" x14ac:dyDescent="0.35">
      <c r="A241" s="1768"/>
      <c r="B241" s="1746"/>
      <c r="C241" s="1818" t="s">
        <v>77</v>
      </c>
      <c r="D241" s="1818"/>
      <c r="E241" s="599"/>
      <c r="F241" s="601"/>
      <c r="G241" s="601"/>
      <c r="H241" s="601"/>
      <c r="I241" s="601"/>
      <c r="J241" s="601"/>
      <c r="K241" s="754" t="s">
        <v>83</v>
      </c>
      <c r="L241" s="599"/>
      <c r="M241" s="601"/>
      <c r="N241" s="601"/>
      <c r="O241" s="601"/>
      <c r="P241" s="601"/>
      <c r="Q241" s="602"/>
      <c r="R241" s="759" t="s">
        <v>78</v>
      </c>
    </row>
    <row r="242" spans="1:19" ht="15" customHeight="1" x14ac:dyDescent="0.35">
      <c r="A242" s="1829"/>
      <c r="B242" s="1830"/>
      <c r="C242" s="1830"/>
      <c r="D242" s="1830"/>
      <c r="E242" s="1830"/>
      <c r="F242" s="679"/>
      <c r="G242" s="604"/>
      <c r="H242" s="605"/>
      <c r="I242" s="605"/>
      <c r="J242" s="605"/>
      <c r="K242" s="605"/>
      <c r="L242" s="605"/>
      <c r="M242" s="605"/>
      <c r="N242" s="605"/>
      <c r="O242" s="605"/>
      <c r="P242" s="605"/>
      <c r="Q242" s="606"/>
      <c r="R242" s="759" t="s">
        <v>78</v>
      </c>
      <c r="S242" s="763" t="s">
        <v>863</v>
      </c>
    </row>
    <row r="243" spans="1:19" ht="15" customHeight="1" x14ac:dyDescent="0.35">
      <c r="A243" s="1768">
        <v>44</v>
      </c>
      <c r="B243" s="1746" t="s">
        <v>104</v>
      </c>
      <c r="C243" s="1828" t="s">
        <v>370</v>
      </c>
      <c r="D243" s="1812"/>
      <c r="E243" s="1812"/>
      <c r="F243" s="607"/>
      <c r="G243" s="608"/>
      <c r="H243" s="605"/>
      <c r="I243" s="605"/>
      <c r="J243" s="605"/>
      <c r="K243" s="605"/>
      <c r="L243" s="605"/>
      <c r="M243" s="605"/>
      <c r="N243" s="605"/>
      <c r="O243" s="605"/>
      <c r="P243" s="605"/>
      <c r="Q243" s="606"/>
      <c r="R243" s="759">
        <v>2</v>
      </c>
    </row>
    <row r="244" spans="1:19" ht="17.25" customHeight="1" x14ac:dyDescent="0.35">
      <c r="A244" s="1768"/>
      <c r="B244" s="1746"/>
      <c r="C244" s="1811" t="s">
        <v>105</v>
      </c>
      <c r="D244" s="1812"/>
      <c r="E244" s="1812"/>
      <c r="F244" s="607"/>
      <c r="G244" s="608"/>
      <c r="H244" s="605"/>
      <c r="I244" s="605"/>
      <c r="J244" s="605"/>
      <c r="K244" s="605"/>
      <c r="L244" s="605"/>
      <c r="M244" s="605"/>
      <c r="N244" s="605"/>
      <c r="O244" s="605"/>
      <c r="P244" s="605"/>
      <c r="Q244" s="606"/>
      <c r="R244" s="759">
        <v>2</v>
      </c>
    </row>
    <row r="245" spans="1:19" ht="15" customHeight="1" x14ac:dyDescent="0.35">
      <c r="A245" s="1768"/>
      <c r="B245" s="1746"/>
      <c r="C245" s="1811" t="s">
        <v>106</v>
      </c>
      <c r="D245" s="1812"/>
      <c r="E245" s="1812"/>
      <c r="F245" s="607"/>
      <c r="G245" s="608"/>
      <c r="H245" s="605"/>
      <c r="I245" s="605"/>
      <c r="J245" s="605"/>
      <c r="K245" s="605"/>
      <c r="L245" s="605"/>
      <c r="M245" s="605"/>
      <c r="N245" s="605"/>
      <c r="O245" s="605"/>
      <c r="P245" s="605"/>
      <c r="Q245" s="606"/>
      <c r="R245" s="759">
        <v>2</v>
      </c>
    </row>
    <row r="246" spans="1:19" ht="16.5" customHeight="1" x14ac:dyDescent="0.35">
      <c r="A246" s="499">
        <v>45</v>
      </c>
      <c r="B246" s="1746" t="s">
        <v>177</v>
      </c>
      <c r="C246" s="1765"/>
      <c r="D246" s="1765"/>
      <c r="E246" s="1765"/>
      <c r="F246" s="607"/>
      <c r="G246" s="608"/>
      <c r="H246" s="605"/>
      <c r="I246" s="605"/>
      <c r="J246" s="605"/>
      <c r="K246" s="605"/>
      <c r="L246" s="605"/>
      <c r="M246" s="605"/>
      <c r="N246" s="605"/>
      <c r="O246" s="605"/>
      <c r="P246" s="605"/>
      <c r="Q246" s="606"/>
      <c r="R246" s="759">
        <v>2</v>
      </c>
      <c r="S246" s="763" t="s">
        <v>863</v>
      </c>
    </row>
    <row r="247" spans="1:19" ht="15" customHeight="1" x14ac:dyDescent="0.35">
      <c r="A247" s="499">
        <v>46</v>
      </c>
      <c r="B247" s="1746" t="s">
        <v>178</v>
      </c>
      <c r="C247" s="1765"/>
      <c r="D247" s="1765"/>
      <c r="E247" s="1765"/>
      <c r="F247" s="607"/>
      <c r="G247" s="608"/>
      <c r="H247" s="605"/>
      <c r="I247" s="605"/>
      <c r="J247" s="605"/>
      <c r="K247" s="605"/>
      <c r="L247" s="605"/>
      <c r="M247" s="605"/>
      <c r="N247" s="605"/>
      <c r="O247" s="605"/>
      <c r="P247" s="605"/>
      <c r="Q247" s="606"/>
      <c r="R247" s="759">
        <v>2</v>
      </c>
      <c r="S247" s="763" t="s">
        <v>863</v>
      </c>
    </row>
    <row r="248" spans="1:19" ht="16.5" customHeight="1" x14ac:dyDescent="0.35">
      <c r="A248" s="499">
        <v>47</v>
      </c>
      <c r="B248" s="1746" t="s">
        <v>179</v>
      </c>
      <c r="C248" s="1746"/>
      <c r="D248" s="1746"/>
      <c r="E248" s="1746"/>
      <c r="F248" s="607"/>
      <c r="G248" s="608"/>
      <c r="H248" s="605"/>
      <c r="I248" s="605"/>
      <c r="J248" s="605"/>
      <c r="K248" s="605"/>
      <c r="L248" s="605"/>
      <c r="M248" s="605"/>
      <c r="N248" s="605"/>
      <c r="O248" s="605"/>
      <c r="P248" s="605"/>
      <c r="Q248" s="606"/>
      <c r="R248" s="759">
        <v>2</v>
      </c>
      <c r="S248" s="763" t="s">
        <v>863</v>
      </c>
    </row>
    <row r="249" spans="1:19" ht="21" customHeight="1" x14ac:dyDescent="0.35">
      <c r="A249" s="499">
        <v>48</v>
      </c>
      <c r="B249" s="1746" t="s">
        <v>180</v>
      </c>
      <c r="C249" s="1746"/>
      <c r="D249" s="1746"/>
      <c r="E249" s="1746"/>
      <c r="F249" s="607"/>
      <c r="G249" s="608"/>
      <c r="H249" s="605"/>
      <c r="I249" s="605"/>
      <c r="J249" s="605"/>
      <c r="K249" s="605"/>
      <c r="L249" s="605"/>
      <c r="M249" s="605"/>
      <c r="N249" s="605"/>
      <c r="O249" s="605"/>
      <c r="P249" s="605"/>
      <c r="Q249" s="606"/>
      <c r="R249" s="759">
        <v>2</v>
      </c>
      <c r="S249" s="763" t="s">
        <v>863</v>
      </c>
    </row>
    <row r="250" spans="1:19" ht="15" customHeight="1" x14ac:dyDescent="0.35">
      <c r="A250" s="499">
        <v>49</v>
      </c>
      <c r="B250" s="1746" t="s">
        <v>291</v>
      </c>
      <c r="C250" s="1765"/>
      <c r="D250" s="1765"/>
      <c r="E250" s="1765"/>
      <c r="F250" s="607"/>
      <c r="G250" s="608"/>
      <c r="H250" s="605"/>
      <c r="I250" s="605"/>
      <c r="J250" s="605"/>
      <c r="K250" s="605"/>
      <c r="L250" s="605"/>
      <c r="M250" s="605"/>
      <c r="N250" s="605"/>
      <c r="O250" s="605"/>
      <c r="P250" s="605"/>
      <c r="Q250" s="606"/>
      <c r="R250" s="759">
        <v>2</v>
      </c>
      <c r="S250" s="763" t="s">
        <v>863</v>
      </c>
    </row>
    <row r="251" spans="1:19" ht="15.75" customHeight="1" x14ac:dyDescent="0.35">
      <c r="A251" s="499">
        <v>50</v>
      </c>
      <c r="B251" s="1746" t="s">
        <v>181</v>
      </c>
      <c r="C251" s="1765"/>
      <c r="D251" s="1765"/>
      <c r="E251" s="1765"/>
      <c r="F251" s="607"/>
      <c r="G251" s="608"/>
      <c r="H251" s="605"/>
      <c r="I251" s="605"/>
      <c r="J251" s="605"/>
      <c r="K251" s="605"/>
      <c r="L251" s="605"/>
      <c r="M251" s="605"/>
      <c r="N251" s="605"/>
      <c r="O251" s="605"/>
      <c r="P251" s="605"/>
      <c r="Q251" s="606"/>
      <c r="R251" s="759">
        <v>2</v>
      </c>
      <c r="S251" s="763" t="s">
        <v>863</v>
      </c>
    </row>
    <row r="252" spans="1:19" ht="15" customHeight="1" x14ac:dyDescent="0.35">
      <c r="A252" s="499">
        <v>51</v>
      </c>
      <c r="B252" s="1746" t="s">
        <v>182</v>
      </c>
      <c r="C252" s="1765"/>
      <c r="D252" s="1765"/>
      <c r="E252" s="1765"/>
      <c r="F252" s="607"/>
      <c r="G252" s="608"/>
      <c r="H252" s="605"/>
      <c r="I252" s="605"/>
      <c r="J252" s="605"/>
      <c r="K252" s="605"/>
      <c r="L252" s="605"/>
      <c r="M252" s="605"/>
      <c r="N252" s="605"/>
      <c r="O252" s="605"/>
      <c r="P252" s="605"/>
      <c r="Q252" s="606"/>
      <c r="R252" s="759">
        <v>2</v>
      </c>
      <c r="S252" s="763" t="s">
        <v>863</v>
      </c>
    </row>
    <row r="253" spans="1:19" ht="15" customHeight="1" x14ac:dyDescent="0.35">
      <c r="A253" s="499">
        <v>52</v>
      </c>
      <c r="B253" s="1746" t="s">
        <v>183</v>
      </c>
      <c r="C253" s="1765"/>
      <c r="D253" s="1765"/>
      <c r="E253" s="1765"/>
      <c r="F253" s="607"/>
      <c r="G253" s="608"/>
      <c r="H253" s="605"/>
      <c r="I253" s="605"/>
      <c r="J253" s="605"/>
      <c r="K253" s="605"/>
      <c r="L253" s="605"/>
      <c r="M253" s="605"/>
      <c r="N253" s="605"/>
      <c r="O253" s="605"/>
      <c r="P253" s="605"/>
      <c r="Q253" s="606"/>
      <c r="R253" s="759">
        <v>2</v>
      </c>
      <c r="S253" s="763" t="s">
        <v>863</v>
      </c>
    </row>
    <row r="254" spans="1:19" ht="15" customHeight="1" x14ac:dyDescent="0.35">
      <c r="A254" s="499">
        <v>53</v>
      </c>
      <c r="B254" s="1746" t="s">
        <v>184</v>
      </c>
      <c r="C254" s="1746"/>
      <c r="D254" s="1746"/>
      <c r="E254" s="1746"/>
      <c r="F254" s="607"/>
      <c r="G254" s="608"/>
      <c r="H254" s="605"/>
      <c r="I254" s="605"/>
      <c r="J254" s="605"/>
      <c r="K254" s="605"/>
      <c r="L254" s="605"/>
      <c r="M254" s="605"/>
      <c r="N254" s="605"/>
      <c r="O254" s="605"/>
      <c r="P254" s="605"/>
      <c r="Q254" s="606"/>
      <c r="R254" s="759">
        <v>2</v>
      </c>
      <c r="S254" s="763" t="s">
        <v>863</v>
      </c>
    </row>
    <row r="255" spans="1:19" ht="17.25" customHeight="1" x14ac:dyDescent="0.35">
      <c r="A255" s="499">
        <v>54</v>
      </c>
      <c r="B255" s="1746" t="s">
        <v>444</v>
      </c>
      <c r="C255" s="1765"/>
      <c r="D255" s="1765"/>
      <c r="E255" s="1765"/>
      <c r="F255" s="607"/>
      <c r="G255" s="608"/>
      <c r="H255" s="605"/>
      <c r="I255" s="605"/>
      <c r="J255" s="605"/>
      <c r="K255" s="605"/>
      <c r="L255" s="605"/>
      <c r="M255" s="605"/>
      <c r="N255" s="605"/>
      <c r="O255" s="605"/>
      <c r="P255" s="605"/>
      <c r="Q255" s="606"/>
      <c r="R255" s="759">
        <v>2</v>
      </c>
      <c r="S255" s="763" t="s">
        <v>863</v>
      </c>
    </row>
    <row r="256" spans="1:19" ht="15" customHeight="1" x14ac:dyDescent="0.35">
      <c r="A256" s="1768">
        <v>55</v>
      </c>
      <c r="B256" s="1751" t="s">
        <v>186</v>
      </c>
      <c r="C256" s="1813" t="s">
        <v>155</v>
      </c>
      <c r="D256" s="1814"/>
      <c r="E256" s="1814"/>
      <c r="F256" s="607"/>
      <c r="G256" s="608"/>
      <c r="H256" s="605"/>
      <c r="I256" s="605"/>
      <c r="J256" s="605"/>
      <c r="K256" s="605"/>
      <c r="L256" s="605"/>
      <c r="M256" s="605"/>
      <c r="N256" s="605"/>
      <c r="O256" s="605"/>
      <c r="P256" s="605"/>
      <c r="Q256" s="606"/>
      <c r="R256" s="759">
        <v>2</v>
      </c>
      <c r="S256" s="763" t="s">
        <v>863</v>
      </c>
    </row>
    <row r="257" spans="1:19" x14ac:dyDescent="0.35">
      <c r="A257" s="1768"/>
      <c r="B257" s="1751"/>
      <c r="C257" s="1952" t="s">
        <v>156</v>
      </c>
      <c r="D257" s="1814"/>
      <c r="E257" s="1814"/>
      <c r="F257" s="607"/>
      <c r="G257" s="608"/>
      <c r="H257" s="605"/>
      <c r="I257" s="605"/>
      <c r="J257" s="605"/>
      <c r="K257" s="605"/>
      <c r="L257" s="605"/>
      <c r="M257" s="605"/>
      <c r="N257" s="605"/>
      <c r="O257" s="605"/>
      <c r="P257" s="605"/>
      <c r="Q257" s="606"/>
      <c r="R257" s="759">
        <v>2</v>
      </c>
    </row>
    <row r="258" spans="1:19" ht="15.75" customHeight="1" x14ac:dyDescent="0.35">
      <c r="A258" s="1768"/>
      <c r="B258" s="506"/>
      <c r="C258" s="1813" t="s">
        <v>157</v>
      </c>
      <c r="D258" s="1814"/>
      <c r="E258" s="1814"/>
      <c r="F258" s="607"/>
      <c r="G258" s="608"/>
      <c r="H258" s="605"/>
      <c r="I258" s="605"/>
      <c r="J258" s="605"/>
      <c r="K258" s="605"/>
      <c r="L258" s="605"/>
      <c r="M258" s="605"/>
      <c r="N258" s="605"/>
      <c r="O258" s="605"/>
      <c r="P258" s="605"/>
      <c r="Q258" s="606"/>
      <c r="R258" s="759">
        <v>2</v>
      </c>
    </row>
    <row r="259" spans="1:19" ht="14.5" customHeight="1" x14ac:dyDescent="0.35">
      <c r="A259" s="1768"/>
      <c r="B259" s="506"/>
      <c r="C259" s="1813" t="s">
        <v>158</v>
      </c>
      <c r="D259" s="1814"/>
      <c r="E259" s="1814"/>
      <c r="F259" s="607"/>
      <c r="G259" s="608"/>
      <c r="H259" s="605"/>
      <c r="I259" s="605"/>
      <c r="J259" s="605"/>
      <c r="K259" s="605"/>
      <c r="L259" s="605"/>
      <c r="M259" s="605"/>
      <c r="N259" s="605"/>
      <c r="O259" s="605"/>
      <c r="P259" s="605"/>
      <c r="Q259" s="606"/>
      <c r="R259" s="759">
        <v>2</v>
      </c>
    </row>
    <row r="260" spans="1:19" ht="15" customHeight="1" x14ac:dyDescent="0.35">
      <c r="A260" s="1768"/>
      <c r="B260" s="506"/>
      <c r="C260" s="1813" t="s">
        <v>159</v>
      </c>
      <c r="D260" s="1814"/>
      <c r="E260" s="1814"/>
      <c r="F260" s="607"/>
      <c r="G260" s="608"/>
      <c r="H260" s="605"/>
      <c r="I260" s="605"/>
      <c r="J260" s="605"/>
      <c r="K260" s="605"/>
      <c r="L260" s="605"/>
      <c r="M260" s="605"/>
      <c r="N260" s="605"/>
      <c r="O260" s="605"/>
      <c r="P260" s="605"/>
      <c r="Q260" s="606"/>
      <c r="R260" s="759">
        <v>2</v>
      </c>
    </row>
    <row r="261" spans="1:19" ht="33.75" customHeight="1" x14ac:dyDescent="0.35">
      <c r="A261" s="499">
        <v>56</v>
      </c>
      <c r="B261" s="1746" t="s">
        <v>110</v>
      </c>
      <c r="C261" s="1765"/>
      <c r="D261" s="1765"/>
      <c r="E261" s="1765"/>
      <c r="F261" s="607"/>
      <c r="G261" s="608"/>
      <c r="H261" s="605"/>
      <c r="I261" s="605"/>
      <c r="J261" s="605"/>
      <c r="K261" s="605"/>
      <c r="L261" s="605"/>
      <c r="M261" s="605"/>
      <c r="N261" s="605"/>
      <c r="O261" s="605"/>
      <c r="P261" s="605"/>
      <c r="Q261" s="606"/>
      <c r="R261" s="759" t="s">
        <v>78</v>
      </c>
      <c r="S261" s="763" t="s">
        <v>863</v>
      </c>
    </row>
    <row r="262" spans="1:19" ht="30" customHeight="1" x14ac:dyDescent="0.35">
      <c r="A262" s="499">
        <v>57</v>
      </c>
      <c r="B262" s="1746" t="s">
        <v>111</v>
      </c>
      <c r="C262" s="1765"/>
      <c r="D262" s="1765"/>
      <c r="E262" s="1765"/>
      <c r="F262" s="607"/>
      <c r="G262" s="608"/>
      <c r="H262" s="605"/>
      <c r="I262" s="605"/>
      <c r="J262" s="605"/>
      <c r="K262" s="605"/>
      <c r="L262" s="605"/>
      <c r="M262" s="605"/>
      <c r="N262" s="605"/>
      <c r="O262" s="605"/>
      <c r="P262" s="605"/>
      <c r="Q262" s="606"/>
      <c r="R262" s="759" t="s">
        <v>78</v>
      </c>
      <c r="S262" s="763" t="s">
        <v>863</v>
      </c>
    </row>
    <row r="263" spans="1:19" ht="30.75" customHeight="1" x14ac:dyDescent="0.35">
      <c r="A263" s="1768">
        <v>58</v>
      </c>
      <c r="B263" s="1746" t="s">
        <v>112</v>
      </c>
      <c r="C263" s="1779"/>
      <c r="D263" s="1779"/>
      <c r="E263" s="1779"/>
      <c r="F263" s="610"/>
      <c r="G263" s="608"/>
      <c r="H263" s="605"/>
      <c r="I263" s="605"/>
      <c r="J263" s="605"/>
      <c r="K263" s="605"/>
      <c r="L263" s="605"/>
      <c r="M263" s="605"/>
      <c r="N263" s="605"/>
      <c r="O263" s="605"/>
      <c r="P263" s="605"/>
      <c r="Q263" s="606"/>
      <c r="R263" s="759" t="s">
        <v>78</v>
      </c>
      <c r="S263" s="763" t="s">
        <v>863</v>
      </c>
    </row>
    <row r="264" spans="1:19" x14ac:dyDescent="0.35">
      <c r="A264" s="1768"/>
      <c r="B264" s="1810" t="s">
        <v>113</v>
      </c>
      <c r="C264" s="1806"/>
      <c r="D264" s="1806"/>
      <c r="E264" s="1806"/>
      <c r="F264" s="607"/>
      <c r="G264" s="608"/>
      <c r="H264" s="605"/>
      <c r="I264" s="605"/>
      <c r="J264" s="605"/>
      <c r="K264" s="605"/>
      <c r="L264" s="605"/>
      <c r="M264" s="605"/>
      <c r="N264" s="605"/>
      <c r="O264" s="605"/>
      <c r="P264" s="605"/>
      <c r="Q264" s="606"/>
      <c r="R264" s="759" t="s">
        <v>78</v>
      </c>
    </row>
    <row r="265" spans="1:19" x14ac:dyDescent="0.35">
      <c r="A265" s="1768"/>
      <c r="B265" s="1805" t="s">
        <v>49</v>
      </c>
      <c r="C265" s="1806"/>
      <c r="D265" s="1806"/>
      <c r="E265" s="1806"/>
      <c r="F265" s="607"/>
      <c r="G265" s="608"/>
      <c r="H265" s="605"/>
      <c r="I265" s="605"/>
      <c r="J265" s="605"/>
      <c r="K265" s="605"/>
      <c r="L265" s="605"/>
      <c r="M265" s="605"/>
      <c r="N265" s="605"/>
      <c r="O265" s="605"/>
      <c r="P265" s="605"/>
      <c r="Q265" s="606"/>
      <c r="R265" s="759" t="s">
        <v>78</v>
      </c>
    </row>
    <row r="266" spans="1:19" x14ac:dyDescent="0.35">
      <c r="A266" s="1768"/>
      <c r="B266" s="1805" t="s">
        <v>48</v>
      </c>
      <c r="C266" s="1806"/>
      <c r="D266" s="1806"/>
      <c r="E266" s="1806"/>
      <c r="F266" s="607"/>
      <c r="G266" s="608"/>
      <c r="H266" s="605"/>
      <c r="I266" s="605"/>
      <c r="J266" s="605"/>
      <c r="K266" s="605"/>
      <c r="L266" s="605"/>
      <c r="M266" s="605"/>
      <c r="N266" s="605"/>
      <c r="O266" s="605"/>
      <c r="P266" s="605"/>
      <c r="Q266" s="606"/>
      <c r="R266" s="759" t="s">
        <v>78</v>
      </c>
    </row>
    <row r="267" spans="1:19" x14ac:dyDescent="0.35">
      <c r="A267" s="1768"/>
      <c r="B267" s="1805" t="s">
        <v>187</v>
      </c>
      <c r="C267" s="1805"/>
      <c r="D267" s="1805"/>
      <c r="E267" s="1805"/>
      <c r="F267" s="607"/>
      <c r="G267" s="608"/>
      <c r="H267" s="605"/>
      <c r="I267" s="605"/>
      <c r="J267" s="605"/>
      <c r="K267" s="605"/>
      <c r="L267" s="605"/>
      <c r="M267" s="605"/>
      <c r="N267" s="605"/>
      <c r="O267" s="605"/>
      <c r="P267" s="605"/>
      <c r="Q267" s="606"/>
      <c r="R267" s="759" t="s">
        <v>78</v>
      </c>
    </row>
    <row r="268" spans="1:19" ht="15" customHeight="1" x14ac:dyDescent="0.35">
      <c r="A268" s="1768">
        <v>59</v>
      </c>
      <c r="B268" s="1807" t="s">
        <v>114</v>
      </c>
      <c r="C268" s="1805" t="s">
        <v>52</v>
      </c>
      <c r="D268" s="1806"/>
      <c r="E268" s="1806"/>
      <c r="F268" s="611"/>
      <c r="G268" s="604"/>
      <c r="H268" s="605"/>
      <c r="I268" s="605"/>
      <c r="J268" s="605"/>
      <c r="K268" s="605"/>
      <c r="L268" s="605"/>
      <c r="M268" s="605"/>
      <c r="N268" s="605"/>
      <c r="O268" s="605"/>
      <c r="P268" s="605"/>
      <c r="Q268" s="606"/>
      <c r="R268" s="759" t="s">
        <v>78</v>
      </c>
      <c r="S268" s="1986" t="s">
        <v>449</v>
      </c>
    </row>
    <row r="269" spans="1:19" x14ac:dyDescent="0.35">
      <c r="A269" s="1768"/>
      <c r="B269" s="1808"/>
      <c r="C269" s="1805" t="s">
        <v>53</v>
      </c>
      <c r="D269" s="1806"/>
      <c r="E269" s="1806"/>
      <c r="F269" s="611"/>
      <c r="G269" s="604"/>
      <c r="H269" s="605"/>
      <c r="I269" s="605"/>
      <c r="J269" s="605"/>
      <c r="K269" s="605"/>
      <c r="L269" s="605"/>
      <c r="M269" s="605"/>
      <c r="N269" s="605"/>
      <c r="O269" s="605"/>
      <c r="P269" s="605"/>
      <c r="Q269" s="606"/>
      <c r="R269" s="759" t="s">
        <v>78</v>
      </c>
      <c r="S269" s="1986"/>
    </row>
    <row r="270" spans="1:19" x14ac:dyDescent="0.35">
      <c r="A270" s="1768"/>
      <c r="B270" s="1808"/>
      <c r="C270" s="1805" t="s">
        <v>54</v>
      </c>
      <c r="D270" s="1806"/>
      <c r="E270" s="1806"/>
      <c r="F270" s="611"/>
      <c r="G270" s="604"/>
      <c r="H270" s="605"/>
      <c r="I270" s="605"/>
      <c r="J270" s="605"/>
      <c r="K270" s="605"/>
      <c r="L270" s="605"/>
      <c r="M270" s="605"/>
      <c r="N270" s="605"/>
      <c r="O270" s="605"/>
      <c r="P270" s="605"/>
      <c r="Q270" s="606"/>
      <c r="R270" s="759" t="s">
        <v>78</v>
      </c>
      <c r="S270" s="1986"/>
    </row>
    <row r="271" spans="1:19" ht="33" customHeight="1" x14ac:dyDescent="0.35">
      <c r="A271" s="1768"/>
      <c r="B271" s="1809"/>
      <c r="C271" s="1805" t="s">
        <v>68</v>
      </c>
      <c r="D271" s="1806"/>
      <c r="E271" s="1806"/>
      <c r="F271" s="612"/>
      <c r="G271" s="1827" t="s">
        <v>847</v>
      </c>
      <c r="H271" s="1827"/>
      <c r="I271" s="1827"/>
      <c r="J271" s="1616" t="s">
        <v>875</v>
      </c>
      <c r="K271" s="1616"/>
      <c r="L271" s="1616"/>
      <c r="M271" s="1616"/>
      <c r="N271" s="1616"/>
      <c r="O271" s="1616"/>
      <c r="P271" s="1616"/>
      <c r="Q271" s="1617"/>
      <c r="R271" s="759" t="s">
        <v>78</v>
      </c>
      <c r="S271" s="1986"/>
    </row>
    <row r="272" spans="1:19" ht="22.5" customHeight="1" x14ac:dyDescent="0.35">
      <c r="A272" s="499">
        <v>60</v>
      </c>
      <c r="B272" s="1751" t="s">
        <v>115</v>
      </c>
      <c r="C272" s="1835"/>
      <c r="D272" s="1835"/>
      <c r="E272" s="1835"/>
      <c r="F272" s="612"/>
      <c r="G272" s="613"/>
      <c r="H272" s="605"/>
      <c r="I272" s="605"/>
      <c r="J272" s="605"/>
      <c r="K272" s="605"/>
      <c r="L272" s="605"/>
      <c r="M272" s="605"/>
      <c r="N272" s="605"/>
      <c r="O272" s="605"/>
      <c r="P272" s="605"/>
      <c r="Q272" s="606"/>
      <c r="R272" s="759" t="s">
        <v>78</v>
      </c>
      <c r="S272" s="763" t="s">
        <v>863</v>
      </c>
    </row>
    <row r="273" spans="1:19" ht="38.25" customHeight="1" x14ac:dyDescent="0.35">
      <c r="A273" s="499">
        <v>61</v>
      </c>
      <c r="B273" s="1836" t="s">
        <v>154</v>
      </c>
      <c r="C273" s="1837"/>
      <c r="D273" s="1837"/>
      <c r="E273" s="1837"/>
      <c r="F273" s="599"/>
      <c r="G273" s="608"/>
      <c r="H273" s="605"/>
      <c r="I273" s="605"/>
      <c r="J273" s="605"/>
      <c r="K273" s="605"/>
      <c r="L273" s="605"/>
      <c r="M273" s="605"/>
      <c r="N273" s="605"/>
      <c r="O273" s="605"/>
      <c r="P273" s="605"/>
      <c r="Q273" s="606"/>
      <c r="R273" s="759">
        <v>2</v>
      </c>
      <c r="S273" s="763" t="s">
        <v>863</v>
      </c>
    </row>
    <row r="274" spans="1:19" ht="14.5" customHeight="1" x14ac:dyDescent="0.35">
      <c r="A274" s="1768">
        <v>62</v>
      </c>
      <c r="B274" s="1831" t="s">
        <v>745</v>
      </c>
      <c r="C274" s="1832" t="s">
        <v>452</v>
      </c>
      <c r="D274" s="1780" t="s">
        <v>189</v>
      </c>
      <c r="E274" s="1780"/>
      <c r="F274" s="1780"/>
      <c r="G274" s="1780"/>
      <c r="H274" s="1818" t="s">
        <v>191</v>
      </c>
      <c r="I274" s="1818"/>
      <c r="J274" s="1818"/>
      <c r="K274" s="1818"/>
      <c r="L274" s="1818"/>
      <c r="M274" s="1780" t="s">
        <v>192</v>
      </c>
      <c r="N274" s="1780"/>
      <c r="O274" s="1780"/>
      <c r="P274" s="1780"/>
      <c r="Q274" s="1834"/>
      <c r="R274" s="759">
        <v>2</v>
      </c>
      <c r="S274" s="763" t="s">
        <v>415</v>
      </c>
    </row>
    <row r="275" spans="1:19" ht="16" x14ac:dyDescent="0.4">
      <c r="A275" s="1768"/>
      <c r="B275" s="1831"/>
      <c r="C275" s="1832"/>
      <c r="D275" s="1833" t="s">
        <v>193</v>
      </c>
      <c r="E275" s="1833"/>
      <c r="F275" s="1833"/>
      <c r="G275" s="1833"/>
      <c r="H275" s="1838" t="s">
        <v>194</v>
      </c>
      <c r="I275" s="1838"/>
      <c r="J275" s="1838"/>
      <c r="K275" s="1838"/>
      <c r="L275" s="1838"/>
      <c r="M275" s="1833" t="s">
        <v>195</v>
      </c>
      <c r="N275" s="1833"/>
      <c r="O275" s="1833"/>
      <c r="P275" s="1833"/>
      <c r="Q275" s="1839"/>
      <c r="R275" s="759">
        <v>2</v>
      </c>
    </row>
    <row r="276" spans="1:19" ht="35.25" customHeight="1" x14ac:dyDescent="0.35">
      <c r="A276" s="1768"/>
      <c r="B276" s="1831"/>
      <c r="C276" s="614" t="s">
        <v>940</v>
      </c>
      <c r="D276" s="1753"/>
      <c r="E276" s="1753"/>
      <c r="F276" s="1753"/>
      <c r="G276" s="1753"/>
      <c r="H276" s="1840"/>
      <c r="I276" s="1840"/>
      <c r="J276" s="1840"/>
      <c r="K276" s="1840"/>
      <c r="L276" s="1840"/>
      <c r="M276" s="1753"/>
      <c r="N276" s="1753"/>
      <c r="O276" s="1753"/>
      <c r="P276" s="1753"/>
      <c r="Q276" s="1841"/>
      <c r="R276" s="759">
        <v>2</v>
      </c>
    </row>
    <row r="277" spans="1:19" ht="30" customHeight="1" x14ac:dyDescent="0.35">
      <c r="A277" s="499">
        <v>63</v>
      </c>
      <c r="B277" s="1888" t="s">
        <v>858</v>
      </c>
      <c r="C277" s="1889"/>
      <c r="D277" s="1889"/>
      <c r="E277" s="1890"/>
      <c r="F277" s="1818" t="s">
        <v>392</v>
      </c>
      <c r="G277" s="1818"/>
      <c r="H277" s="1752"/>
      <c r="I277" s="1753"/>
      <c r="J277" s="1781" t="s">
        <v>393</v>
      </c>
      <c r="K277" s="1781"/>
      <c r="L277" s="1781"/>
      <c r="M277" s="1752"/>
      <c r="N277" s="1753"/>
      <c r="O277" s="1818" t="s">
        <v>394</v>
      </c>
      <c r="P277" s="1818"/>
      <c r="Q277" s="615"/>
      <c r="R277" s="759" t="s">
        <v>406</v>
      </c>
      <c r="S277" s="763" t="s">
        <v>415</v>
      </c>
    </row>
    <row r="278" spans="1:19" ht="15" customHeight="1" x14ac:dyDescent="0.35">
      <c r="A278" s="1768">
        <v>64</v>
      </c>
      <c r="B278" s="1755" t="s">
        <v>197</v>
      </c>
      <c r="C278" s="1955" t="s">
        <v>198</v>
      </c>
      <c r="D278" s="1955"/>
      <c r="E278" s="616"/>
      <c r="F278" s="616"/>
      <c r="G278" s="1956" t="s">
        <v>199</v>
      </c>
      <c r="H278" s="1956"/>
      <c r="I278" s="1956"/>
      <c r="J278" s="617"/>
      <c r="K278" s="617"/>
      <c r="L278" s="1844"/>
      <c r="M278" s="1844"/>
      <c r="N278" s="1844"/>
      <c r="O278" s="1844"/>
      <c r="P278" s="1844"/>
      <c r="Q278" s="1845"/>
      <c r="R278" s="759" t="s">
        <v>78</v>
      </c>
      <c r="S278" s="763" t="s">
        <v>863</v>
      </c>
    </row>
    <row r="279" spans="1:19" x14ac:dyDescent="0.35">
      <c r="A279" s="1768"/>
      <c r="B279" s="1755"/>
      <c r="C279" s="618" t="s">
        <v>201</v>
      </c>
      <c r="D279" s="618" t="s">
        <v>202</v>
      </c>
      <c r="E279" s="616"/>
      <c r="F279" s="616"/>
      <c r="G279" s="1954" t="s">
        <v>201</v>
      </c>
      <c r="H279" s="1954"/>
      <c r="I279" s="618" t="s">
        <v>202</v>
      </c>
      <c r="J279" s="619"/>
      <c r="K279" s="619"/>
      <c r="L279" s="1844"/>
      <c r="M279" s="1844"/>
      <c r="N279" s="1844"/>
      <c r="O279" s="1844"/>
      <c r="P279" s="1844"/>
      <c r="Q279" s="1845"/>
      <c r="R279" s="759" t="s">
        <v>78</v>
      </c>
    </row>
    <row r="280" spans="1:19" x14ac:dyDescent="0.35">
      <c r="A280" s="1768"/>
      <c r="B280" s="620" t="s">
        <v>200</v>
      </c>
      <c r="C280" s="621"/>
      <c r="D280" s="622"/>
      <c r="E280" s="623"/>
      <c r="F280" s="623"/>
      <c r="G280" s="1593"/>
      <c r="H280" s="1593"/>
      <c r="I280" s="624"/>
      <c r="J280" s="625"/>
      <c r="K280" s="625"/>
      <c r="L280" s="1844"/>
      <c r="M280" s="1844"/>
      <c r="N280" s="1844"/>
      <c r="O280" s="1844"/>
      <c r="P280" s="1844"/>
      <c r="Q280" s="1845"/>
      <c r="R280" s="759" t="s">
        <v>78</v>
      </c>
    </row>
    <row r="281" spans="1:19" x14ac:dyDescent="0.35">
      <c r="A281" s="1768"/>
      <c r="B281" s="620" t="s">
        <v>203</v>
      </c>
      <c r="C281" s="621"/>
      <c r="D281" s="622"/>
      <c r="E281" s="623"/>
      <c r="F281" s="623"/>
      <c r="G281" s="1593"/>
      <c r="H281" s="1593"/>
      <c r="I281" s="624"/>
      <c r="J281" s="625"/>
      <c r="K281" s="625"/>
      <c r="L281" s="1844"/>
      <c r="M281" s="1844"/>
      <c r="N281" s="1844"/>
      <c r="O281" s="1844"/>
      <c r="P281" s="1844"/>
      <c r="Q281" s="1845"/>
      <c r="R281" s="759" t="s">
        <v>78</v>
      </c>
    </row>
    <row r="282" spans="1:19" x14ac:dyDescent="0.35">
      <c r="A282" s="1768"/>
      <c r="B282" s="620" t="s">
        <v>204</v>
      </c>
      <c r="C282" s="621"/>
      <c r="D282" s="622"/>
      <c r="E282" s="623"/>
      <c r="F282" s="623"/>
      <c r="G282" s="1593"/>
      <c r="H282" s="1593"/>
      <c r="I282" s="624"/>
      <c r="J282" s="625"/>
      <c r="K282" s="625"/>
      <c r="L282" s="1844"/>
      <c r="M282" s="1844"/>
      <c r="N282" s="1844"/>
      <c r="O282" s="1844"/>
      <c r="P282" s="1844"/>
      <c r="Q282" s="1845"/>
      <c r="R282" s="759" t="s">
        <v>78</v>
      </c>
    </row>
    <row r="283" spans="1:19" ht="15" customHeight="1" x14ac:dyDescent="0.35">
      <c r="A283" s="1768">
        <v>65</v>
      </c>
      <c r="B283" s="1796" t="s">
        <v>458</v>
      </c>
      <c r="C283" s="1935"/>
      <c r="D283" s="1779"/>
      <c r="E283" s="1780" t="s">
        <v>14</v>
      </c>
      <c r="F283" s="1780"/>
      <c r="G283" s="1780"/>
      <c r="H283" s="1780"/>
      <c r="I283" s="1780"/>
      <c r="J283" s="1780"/>
      <c r="K283" s="1780"/>
      <c r="L283" s="1780" t="s">
        <v>107</v>
      </c>
      <c r="M283" s="1780"/>
      <c r="N283" s="1780"/>
      <c r="O283" s="1780"/>
      <c r="P283" s="1780" t="s">
        <v>108</v>
      </c>
      <c r="Q283" s="1834"/>
      <c r="R283" s="759">
        <v>1</v>
      </c>
      <c r="S283" s="763" t="s">
        <v>863</v>
      </c>
    </row>
    <row r="284" spans="1:19" ht="15.5" x14ac:dyDescent="0.35">
      <c r="A284" s="1768"/>
      <c r="B284" s="1797"/>
      <c r="C284" s="1941"/>
      <c r="D284" s="1779"/>
      <c r="E284" s="754" t="s">
        <v>149</v>
      </c>
      <c r="F284" s="754" t="s">
        <v>87</v>
      </c>
      <c r="G284" s="754" t="s">
        <v>88</v>
      </c>
      <c r="H284" s="754" t="s">
        <v>89</v>
      </c>
      <c r="I284" s="754" t="s">
        <v>90</v>
      </c>
      <c r="J284" s="754" t="s">
        <v>91</v>
      </c>
      <c r="K284" s="754" t="s">
        <v>92</v>
      </c>
      <c r="L284" s="754" t="s">
        <v>93</v>
      </c>
      <c r="M284" s="754" t="s">
        <v>94</v>
      </c>
      <c r="N284" s="754" t="s">
        <v>95</v>
      </c>
      <c r="O284" s="754" t="s">
        <v>96</v>
      </c>
      <c r="P284" s="754" t="s">
        <v>101</v>
      </c>
      <c r="Q284" s="755" t="s">
        <v>102</v>
      </c>
      <c r="R284" s="759">
        <v>1</v>
      </c>
    </row>
    <row r="285" spans="1:19" ht="15.5" x14ac:dyDescent="0.35">
      <c r="A285" s="1768"/>
      <c r="B285" s="1797"/>
      <c r="C285" s="1941"/>
      <c r="D285" s="609" t="s">
        <v>24</v>
      </c>
      <c r="E285" s="626"/>
      <c r="F285" s="626"/>
      <c r="G285" s="626"/>
      <c r="H285" s="626"/>
      <c r="I285" s="626"/>
      <c r="J285" s="626"/>
      <c r="K285" s="626"/>
      <c r="L285" s="626"/>
      <c r="M285" s="626"/>
      <c r="N285" s="626"/>
      <c r="O285" s="626"/>
      <c r="P285" s="626"/>
      <c r="Q285" s="627"/>
      <c r="R285" s="759">
        <v>1</v>
      </c>
    </row>
    <row r="286" spans="1:19" ht="15.5" x14ac:dyDescent="0.35">
      <c r="A286" s="1768"/>
      <c r="B286" s="1797"/>
      <c r="C286" s="1941"/>
      <c r="D286" s="609" t="s">
        <v>12</v>
      </c>
      <c r="E286" s="626"/>
      <c r="F286" s="626"/>
      <c r="G286" s="626"/>
      <c r="H286" s="626"/>
      <c r="I286" s="626"/>
      <c r="J286" s="626"/>
      <c r="K286" s="626"/>
      <c r="L286" s="626"/>
      <c r="M286" s="626"/>
      <c r="N286" s="626"/>
      <c r="O286" s="626"/>
      <c r="P286" s="626"/>
      <c r="Q286" s="627"/>
      <c r="R286" s="759">
        <v>1</v>
      </c>
    </row>
    <row r="287" spans="1:19" ht="15.5" x14ac:dyDescent="0.35">
      <c r="A287" s="1768"/>
      <c r="B287" s="1798"/>
      <c r="C287" s="1937"/>
      <c r="D287" s="628" t="s">
        <v>63</v>
      </c>
      <c r="E287" s="920">
        <f t="shared" ref="E287:Q287" si="41">SUM(E285:E286)</f>
        <v>0</v>
      </c>
      <c r="F287" s="920">
        <f t="shared" si="41"/>
        <v>0</v>
      </c>
      <c r="G287" s="920">
        <f t="shared" si="41"/>
        <v>0</v>
      </c>
      <c r="H287" s="920">
        <f t="shared" si="41"/>
        <v>0</v>
      </c>
      <c r="I287" s="920">
        <f t="shared" si="41"/>
        <v>0</v>
      </c>
      <c r="J287" s="920">
        <f t="shared" si="41"/>
        <v>0</v>
      </c>
      <c r="K287" s="920">
        <f t="shared" si="41"/>
        <v>0</v>
      </c>
      <c r="L287" s="920">
        <f t="shared" si="41"/>
        <v>0</v>
      </c>
      <c r="M287" s="920">
        <f t="shared" si="41"/>
        <v>0</v>
      </c>
      <c r="N287" s="920">
        <f t="shared" si="41"/>
        <v>0</v>
      </c>
      <c r="O287" s="920">
        <f t="shared" si="41"/>
        <v>0</v>
      </c>
      <c r="P287" s="920">
        <f t="shared" si="41"/>
        <v>0</v>
      </c>
      <c r="Q287" s="982">
        <f t="shared" si="41"/>
        <v>0</v>
      </c>
      <c r="R287" s="759">
        <v>1</v>
      </c>
    </row>
    <row r="288" spans="1:19" ht="31.5" customHeight="1" x14ac:dyDescent="0.35">
      <c r="A288" s="499">
        <v>66</v>
      </c>
      <c r="B288" s="1755" t="s">
        <v>71</v>
      </c>
      <c r="C288" s="1799"/>
      <c r="D288" s="1799"/>
      <c r="E288" s="1799"/>
      <c r="F288" s="1953" t="s">
        <v>436</v>
      </c>
      <c r="G288" s="1953"/>
      <c r="H288" s="1953"/>
      <c r="I288" s="1953"/>
      <c r="J288" s="629"/>
      <c r="K288" s="1781" t="s">
        <v>837</v>
      </c>
      <c r="L288" s="1781"/>
      <c r="M288" s="1781"/>
      <c r="N288" s="1781"/>
      <c r="O288" s="1781"/>
      <c r="P288" s="1781"/>
      <c r="Q288" s="630"/>
      <c r="R288" s="759" t="s">
        <v>78</v>
      </c>
      <c r="S288" s="763" t="s">
        <v>863</v>
      </c>
    </row>
    <row r="289" spans="1:20" ht="29" x14ac:dyDescent="0.35">
      <c r="A289" s="499">
        <v>67</v>
      </c>
      <c r="B289" s="1755" t="s">
        <v>206</v>
      </c>
      <c r="C289" s="1799"/>
      <c r="D289" s="1799"/>
      <c r="E289" s="1799"/>
      <c r="F289" s="1818" t="s">
        <v>390</v>
      </c>
      <c r="G289" s="1818"/>
      <c r="H289" s="1576"/>
      <c r="I289" s="1576"/>
      <c r="J289" s="1576"/>
      <c r="K289" s="1781" t="s">
        <v>391</v>
      </c>
      <c r="L289" s="1781"/>
      <c r="M289" s="1781"/>
      <c r="N289" s="1781"/>
      <c r="O289" s="1577"/>
      <c r="P289" s="1577"/>
      <c r="Q289" s="1578"/>
      <c r="R289" s="759">
        <v>2</v>
      </c>
      <c r="S289" s="766" t="s">
        <v>864</v>
      </c>
    </row>
    <row r="290" spans="1:20" ht="15" customHeight="1" x14ac:dyDescent="0.35">
      <c r="A290" s="1768">
        <v>68</v>
      </c>
      <c r="B290" s="1746" t="s">
        <v>739</v>
      </c>
      <c r="C290" s="1746"/>
      <c r="D290" s="1746"/>
      <c r="E290" s="1746"/>
      <c r="F290" s="1948" t="s">
        <v>208</v>
      </c>
      <c r="G290" s="1949"/>
      <c r="H290" s="1949"/>
      <c r="I290" s="1950"/>
      <c r="J290" s="1948" t="s">
        <v>209</v>
      </c>
      <c r="K290" s="1949"/>
      <c r="L290" s="1949"/>
      <c r="M290" s="1950"/>
      <c r="N290" s="1948" t="s">
        <v>210</v>
      </c>
      <c r="O290" s="1949"/>
      <c r="P290" s="1949"/>
      <c r="Q290" s="1951"/>
      <c r="R290" s="759" t="s">
        <v>78</v>
      </c>
      <c r="S290" s="1986" t="s">
        <v>413</v>
      </c>
    </row>
    <row r="291" spans="1:20" ht="15.5" x14ac:dyDescent="0.35">
      <c r="A291" s="1768"/>
      <c r="B291" s="1746"/>
      <c r="C291" s="1746"/>
      <c r="D291" s="1746"/>
      <c r="E291" s="1746"/>
      <c r="F291" s="631"/>
      <c r="G291" s="632"/>
      <c r="H291" s="632"/>
      <c r="I291" s="632"/>
      <c r="J291" s="631"/>
      <c r="K291" s="632"/>
      <c r="L291" s="632"/>
      <c r="M291" s="632"/>
      <c r="N291" s="631"/>
      <c r="O291" s="633"/>
      <c r="P291" s="633"/>
      <c r="Q291" s="634"/>
      <c r="R291" s="759" t="s">
        <v>78</v>
      </c>
      <c r="S291" s="1986"/>
      <c r="T291" s="460"/>
    </row>
    <row r="292" spans="1:20" ht="23.25" customHeight="1" x14ac:dyDescent="0.35">
      <c r="A292" s="1768">
        <v>69</v>
      </c>
      <c r="B292" s="1746" t="s">
        <v>211</v>
      </c>
      <c r="C292" s="1746"/>
      <c r="D292" s="1746"/>
      <c r="E292" s="1746"/>
      <c r="F292" s="1962" t="s">
        <v>212</v>
      </c>
      <c r="G292" s="1963"/>
      <c r="H292" s="635"/>
      <c r="I292" s="635"/>
      <c r="J292" s="1948" t="s">
        <v>848</v>
      </c>
      <c r="K292" s="1950"/>
      <c r="L292" s="590"/>
      <c r="M292" s="590"/>
      <c r="N292" s="1962" t="s">
        <v>213</v>
      </c>
      <c r="O292" s="1963"/>
      <c r="P292" s="636"/>
      <c r="Q292" s="637"/>
      <c r="R292" s="759" t="s">
        <v>78</v>
      </c>
      <c r="S292" s="763" t="s">
        <v>863</v>
      </c>
    </row>
    <row r="293" spans="1:20" ht="27" customHeight="1" x14ac:dyDescent="0.35">
      <c r="A293" s="1768"/>
      <c r="B293" s="1987"/>
      <c r="C293" s="1746"/>
      <c r="D293" s="1746"/>
      <c r="E293" s="1746"/>
      <c r="F293" s="638"/>
      <c r="G293" s="639"/>
      <c r="H293" s="639"/>
      <c r="I293" s="639"/>
      <c r="J293" s="640"/>
      <c r="K293" s="641"/>
      <c r="L293" s="641"/>
      <c r="M293" s="641"/>
      <c r="N293" s="642"/>
      <c r="O293" s="643"/>
      <c r="P293" s="643"/>
      <c r="Q293" s="644"/>
      <c r="R293" s="759" t="s">
        <v>78</v>
      </c>
      <c r="S293" s="763" t="s">
        <v>738</v>
      </c>
      <c r="T293" s="460"/>
    </row>
    <row r="294" spans="1:20" ht="28" x14ac:dyDescent="0.35">
      <c r="A294" s="1768">
        <v>70</v>
      </c>
      <c r="B294" s="1746" t="s">
        <v>214</v>
      </c>
      <c r="C294" s="1746"/>
      <c r="D294" s="1746"/>
      <c r="E294" s="1746"/>
      <c r="F294" s="645" t="s">
        <v>215</v>
      </c>
      <c r="G294" s="567" t="s">
        <v>216</v>
      </c>
      <c r="H294" s="753" t="s">
        <v>217</v>
      </c>
      <c r="I294" s="726" t="s">
        <v>217</v>
      </c>
      <c r="J294" s="576" t="s">
        <v>218</v>
      </c>
      <c r="K294" s="731" t="s">
        <v>219</v>
      </c>
      <c r="L294" s="646"/>
      <c r="M294" s="647"/>
      <c r="N294" s="647"/>
      <c r="O294" s="648"/>
      <c r="P294" s="648"/>
      <c r="Q294" s="649"/>
      <c r="R294" s="759" t="s">
        <v>78</v>
      </c>
      <c r="S294" s="763" t="s">
        <v>863</v>
      </c>
    </row>
    <row r="295" spans="1:20" x14ac:dyDescent="0.35">
      <c r="A295" s="1768"/>
      <c r="B295" s="1761" t="s">
        <v>220</v>
      </c>
      <c r="C295" s="1761"/>
      <c r="D295" s="1761"/>
      <c r="E295" s="1761"/>
      <c r="F295" s="650">
        <v>16</v>
      </c>
      <c r="G295" s="599">
        <v>15</v>
      </c>
      <c r="H295" s="607">
        <v>6</v>
      </c>
      <c r="I295" s="607"/>
      <c r="J295" s="607"/>
      <c r="K295" s="607"/>
      <c r="L295" s="610"/>
      <c r="M295" s="610"/>
      <c r="N295" s="610"/>
      <c r="O295" s="610"/>
      <c r="P295" s="610"/>
      <c r="Q295" s="651"/>
      <c r="R295" s="759" t="s">
        <v>78</v>
      </c>
      <c r="S295" s="769"/>
      <c r="T295" s="460"/>
    </row>
    <row r="296" spans="1:20" x14ac:dyDescent="0.35">
      <c r="A296" s="1768"/>
      <c r="B296" s="1761" t="s">
        <v>221</v>
      </c>
      <c r="C296" s="1761"/>
      <c r="D296" s="1761"/>
      <c r="E296" s="1761"/>
      <c r="F296" s="650">
        <v>2</v>
      </c>
      <c r="G296" s="599"/>
      <c r="H296" s="607"/>
      <c r="I296" s="607"/>
      <c r="J296" s="607"/>
      <c r="K296" s="607"/>
      <c r="L296" s="610"/>
      <c r="M296" s="610"/>
      <c r="N296" s="610"/>
      <c r="O296" s="610"/>
      <c r="P296" s="610"/>
      <c r="Q296" s="651"/>
      <c r="R296" s="759" t="s">
        <v>78</v>
      </c>
      <c r="S296" s="769"/>
      <c r="T296" s="460"/>
    </row>
    <row r="297" spans="1:20" x14ac:dyDescent="0.35">
      <c r="A297" s="1768"/>
      <c r="B297" s="1761" t="s">
        <v>119</v>
      </c>
      <c r="C297" s="1761"/>
      <c r="D297" s="1761"/>
      <c r="E297" s="1761"/>
      <c r="F297" s="650"/>
      <c r="G297" s="599"/>
      <c r="H297" s="607"/>
      <c r="I297" s="607"/>
      <c r="J297" s="607"/>
      <c r="K297" s="607"/>
      <c r="L297" s="610"/>
      <c r="M297" s="610"/>
      <c r="N297" s="610"/>
      <c r="O297" s="610"/>
      <c r="P297" s="610"/>
      <c r="Q297" s="651"/>
      <c r="R297" s="759" t="s">
        <v>78</v>
      </c>
      <c r="S297" s="769"/>
      <c r="T297" s="460"/>
    </row>
    <row r="298" spans="1:20" ht="25.15" customHeight="1" x14ac:dyDescent="0.35">
      <c r="A298" s="1768">
        <v>71</v>
      </c>
      <c r="B298" s="1883" t="s">
        <v>397</v>
      </c>
      <c r="C298" s="1883"/>
      <c r="D298" s="1883"/>
      <c r="E298" s="1883"/>
      <c r="F298" s="1756" t="s">
        <v>163</v>
      </c>
      <c r="G298" s="1757"/>
      <c r="H298" s="1885" t="s">
        <v>60</v>
      </c>
      <c r="I298" s="1885"/>
      <c r="J298" s="1885"/>
      <c r="K298" s="1885"/>
      <c r="L298" s="1885"/>
      <c r="M298" s="1885"/>
      <c r="N298" s="604"/>
      <c r="O298" s="604"/>
      <c r="P298" s="604"/>
      <c r="Q298" s="593"/>
      <c r="R298" s="759" t="s">
        <v>78</v>
      </c>
    </row>
    <row r="299" spans="1:20" ht="15.75" customHeight="1" x14ac:dyDescent="0.35">
      <c r="A299" s="1768"/>
      <c r="B299" s="1883"/>
      <c r="C299" s="1883"/>
      <c r="D299" s="1883"/>
      <c r="E299" s="1883"/>
      <c r="F299" s="1758" t="s">
        <v>161</v>
      </c>
      <c r="G299" s="1745" t="s">
        <v>941</v>
      </c>
      <c r="H299" s="1745" t="s">
        <v>409</v>
      </c>
      <c r="I299" s="1745"/>
      <c r="J299" s="1745" t="s">
        <v>410</v>
      </c>
      <c r="K299" s="1745"/>
      <c r="L299" s="1745" t="s">
        <v>836</v>
      </c>
      <c r="M299" s="1745"/>
      <c r="N299" s="604"/>
      <c r="O299" s="652"/>
      <c r="P299" s="604"/>
      <c r="Q299" s="593"/>
      <c r="R299" s="759" t="s">
        <v>78</v>
      </c>
    </row>
    <row r="300" spans="1:20" x14ac:dyDescent="0.35">
      <c r="A300" s="1768"/>
      <c r="B300" s="1883"/>
      <c r="C300" s="1883"/>
      <c r="D300" s="1883"/>
      <c r="E300" s="1883"/>
      <c r="F300" s="1758"/>
      <c r="G300" s="1745"/>
      <c r="H300" s="653" t="s">
        <v>137</v>
      </c>
      <c r="I300" s="653" t="s">
        <v>138</v>
      </c>
      <c r="J300" s="653" t="s">
        <v>137</v>
      </c>
      <c r="K300" s="653" t="s">
        <v>138</v>
      </c>
      <c r="L300" s="653" t="s">
        <v>137</v>
      </c>
      <c r="M300" s="653" t="s">
        <v>138</v>
      </c>
      <c r="N300" s="654"/>
      <c r="O300" s="655"/>
      <c r="P300" s="655"/>
      <c r="Q300" s="656"/>
      <c r="R300" s="759" t="s">
        <v>78</v>
      </c>
    </row>
    <row r="301" spans="1:20" x14ac:dyDescent="0.35">
      <c r="A301" s="1768"/>
      <c r="B301" s="1759" t="s">
        <v>162</v>
      </c>
      <c r="C301" s="1760"/>
      <c r="D301" s="1760"/>
      <c r="E301" s="1760"/>
      <c r="F301" s="758"/>
      <c r="G301" s="758"/>
      <c r="H301" s="691"/>
      <c r="I301" s="692"/>
      <c r="J301" s="691"/>
      <c r="K301" s="732"/>
      <c r="L301" s="1075" t="e">
        <f t="shared" ref="L301:M306" si="42">J301/H301</f>
        <v>#DIV/0!</v>
      </c>
      <c r="M301" s="1075" t="e">
        <f t="shared" si="42"/>
        <v>#DIV/0!</v>
      </c>
      <c r="N301" s="658"/>
      <c r="O301" s="659"/>
      <c r="P301" s="660"/>
      <c r="Q301" s="493"/>
      <c r="R301" s="759" t="s">
        <v>78</v>
      </c>
      <c r="S301" s="763" t="s">
        <v>863</v>
      </c>
    </row>
    <row r="302" spans="1:20" x14ac:dyDescent="0.35">
      <c r="A302" s="1768"/>
      <c r="B302" s="1778" t="s">
        <v>80</v>
      </c>
      <c r="C302" s="1760"/>
      <c r="D302" s="1760"/>
      <c r="E302" s="1760"/>
      <c r="F302" s="758"/>
      <c r="G302" s="758"/>
      <c r="H302" s="691"/>
      <c r="I302" s="692"/>
      <c r="J302" s="691"/>
      <c r="K302" s="732"/>
      <c r="L302" s="1075" t="e">
        <f t="shared" si="42"/>
        <v>#DIV/0!</v>
      </c>
      <c r="M302" s="1075" t="e">
        <f t="shared" si="42"/>
        <v>#DIV/0!</v>
      </c>
      <c r="N302" s="658"/>
      <c r="O302" s="659"/>
      <c r="P302" s="660"/>
      <c r="Q302" s="493"/>
      <c r="R302" s="759" t="s">
        <v>78</v>
      </c>
    </row>
    <row r="303" spans="1:20" x14ac:dyDescent="0.35">
      <c r="A303" s="1768"/>
      <c r="B303" s="1778" t="s">
        <v>81</v>
      </c>
      <c r="C303" s="1760"/>
      <c r="D303" s="1760"/>
      <c r="E303" s="1760"/>
      <c r="F303" s="758"/>
      <c r="G303" s="758"/>
      <c r="H303" s="691"/>
      <c r="I303" s="692"/>
      <c r="J303" s="691"/>
      <c r="K303" s="732"/>
      <c r="L303" s="1075" t="e">
        <f t="shared" si="42"/>
        <v>#DIV/0!</v>
      </c>
      <c r="M303" s="1075" t="e">
        <f t="shared" si="42"/>
        <v>#DIV/0!</v>
      </c>
      <c r="N303" s="658"/>
      <c r="O303" s="659"/>
      <c r="P303" s="660"/>
      <c r="Q303" s="493"/>
      <c r="R303" s="759" t="s">
        <v>78</v>
      </c>
    </row>
    <row r="304" spans="1:20" ht="15.5" x14ac:dyDescent="0.35">
      <c r="A304" s="1768"/>
      <c r="B304" s="1922" t="s">
        <v>86</v>
      </c>
      <c r="C304" s="1923"/>
      <c r="D304" s="1923"/>
      <c r="E304" s="1923"/>
      <c r="F304" s="1079">
        <f t="shared" ref="F304:K304" si="43">SUM(F301:F303)</f>
        <v>0</v>
      </c>
      <c r="G304" s="1079">
        <f t="shared" si="43"/>
        <v>0</v>
      </c>
      <c r="H304" s="1080">
        <f t="shared" si="43"/>
        <v>0</v>
      </c>
      <c r="I304" s="1080">
        <f t="shared" si="43"/>
        <v>0</v>
      </c>
      <c r="J304" s="1080">
        <f t="shared" si="43"/>
        <v>0</v>
      </c>
      <c r="K304" s="1080">
        <f t="shared" si="43"/>
        <v>0</v>
      </c>
      <c r="L304" s="1081" t="e">
        <f t="shared" si="42"/>
        <v>#DIV/0!</v>
      </c>
      <c r="M304" s="1081" t="e">
        <f t="shared" si="42"/>
        <v>#DIV/0!</v>
      </c>
      <c r="N304" s="658"/>
      <c r="O304" s="659"/>
      <c r="P304" s="660"/>
      <c r="Q304" s="493"/>
      <c r="R304" s="759" t="s">
        <v>78</v>
      </c>
    </row>
    <row r="305" spans="1:19" ht="24.75" customHeight="1" x14ac:dyDescent="0.35">
      <c r="A305" s="499">
        <v>72</v>
      </c>
      <c r="B305" s="1755" t="s">
        <v>74</v>
      </c>
      <c r="C305" s="1799"/>
      <c r="D305" s="1799"/>
      <c r="E305" s="1799"/>
      <c r="F305" s="662"/>
      <c r="G305" s="662"/>
      <c r="H305" s="695"/>
      <c r="I305" s="695"/>
      <c r="J305" s="695"/>
      <c r="K305" s="695"/>
      <c r="L305" s="1084" t="e">
        <f t="shared" si="42"/>
        <v>#DIV/0!</v>
      </c>
      <c r="M305" s="1084" t="e">
        <f t="shared" si="42"/>
        <v>#DIV/0!</v>
      </c>
      <c r="N305" s="664"/>
      <c r="O305" s="1744"/>
      <c r="P305" s="1744"/>
      <c r="Q305" s="493"/>
      <c r="R305" s="759">
        <v>2</v>
      </c>
      <c r="S305" s="1988" t="s">
        <v>865</v>
      </c>
    </row>
    <row r="306" spans="1:19" ht="25.5" customHeight="1" x14ac:dyDescent="0.35">
      <c r="A306" s="499">
        <v>73</v>
      </c>
      <c r="B306" s="1755" t="s">
        <v>70</v>
      </c>
      <c r="C306" s="1799"/>
      <c r="D306" s="1799"/>
      <c r="E306" s="1799"/>
      <c r="F306" s="662"/>
      <c r="G306" s="662"/>
      <c r="H306" s="695"/>
      <c r="I306" s="695"/>
      <c r="J306" s="695"/>
      <c r="K306" s="695"/>
      <c r="L306" s="1084" t="e">
        <f t="shared" si="42"/>
        <v>#DIV/0!</v>
      </c>
      <c r="M306" s="1084" t="e">
        <f t="shared" si="42"/>
        <v>#DIV/0!</v>
      </c>
      <c r="N306" s="664"/>
      <c r="O306" s="1744"/>
      <c r="P306" s="1744"/>
      <c r="Q306" s="493"/>
      <c r="R306" s="759" t="s">
        <v>78</v>
      </c>
      <c r="S306" s="1988"/>
    </row>
    <row r="307" spans="1:19" ht="21" customHeight="1" x14ac:dyDescent="0.35">
      <c r="A307" s="1768">
        <v>74</v>
      </c>
      <c r="B307" s="1755" t="s">
        <v>75</v>
      </c>
      <c r="C307" s="1799"/>
      <c r="D307" s="1799"/>
      <c r="E307" s="1799"/>
      <c r="F307" s="723"/>
      <c r="G307" s="723"/>
      <c r="H307" s="733"/>
      <c r="I307" s="733"/>
      <c r="J307" s="733"/>
      <c r="K307" s="733"/>
      <c r="L307" s="734"/>
      <c r="M307" s="734"/>
      <c r="N307" s="664"/>
      <c r="O307" s="1848"/>
      <c r="P307" s="1849"/>
      <c r="Q307" s="493"/>
      <c r="R307" s="759" t="s">
        <v>78</v>
      </c>
      <c r="S307" s="1988"/>
    </row>
    <row r="308" spans="1:19" ht="15.5" x14ac:dyDescent="0.35">
      <c r="A308" s="1768"/>
      <c r="B308" s="1850" t="s">
        <v>385</v>
      </c>
      <c r="C308" s="1814"/>
      <c r="D308" s="1814"/>
      <c r="E308" s="1814"/>
      <c r="F308" s="662">
        <v>2</v>
      </c>
      <c r="G308" s="662">
        <v>2</v>
      </c>
      <c r="H308" s="695"/>
      <c r="I308" s="695"/>
      <c r="J308" s="695"/>
      <c r="K308" s="695"/>
      <c r="L308" s="1084" t="e">
        <f t="shared" ref="L308:M310" si="44">J308/H308</f>
        <v>#DIV/0!</v>
      </c>
      <c r="M308" s="1084" t="e">
        <f t="shared" si="44"/>
        <v>#DIV/0!</v>
      </c>
      <c r="N308" s="664"/>
      <c r="O308" s="1744"/>
      <c r="P308" s="1744"/>
      <c r="Q308" s="493"/>
      <c r="R308" s="759" t="s">
        <v>78</v>
      </c>
      <c r="S308" s="1988"/>
    </row>
    <row r="309" spans="1:19" ht="15.5" x14ac:dyDescent="0.35">
      <c r="A309" s="1768"/>
      <c r="B309" s="1850" t="s">
        <v>146</v>
      </c>
      <c r="C309" s="1814"/>
      <c r="D309" s="1814"/>
      <c r="E309" s="1814"/>
      <c r="F309" s="662">
        <v>1</v>
      </c>
      <c r="G309" s="662">
        <v>1</v>
      </c>
      <c r="H309" s="695"/>
      <c r="I309" s="695"/>
      <c r="J309" s="695"/>
      <c r="K309" s="695"/>
      <c r="L309" s="1084" t="e">
        <f t="shared" si="44"/>
        <v>#DIV/0!</v>
      </c>
      <c r="M309" s="1084" t="e">
        <f t="shared" si="44"/>
        <v>#DIV/0!</v>
      </c>
      <c r="N309" s="664"/>
      <c r="O309" s="1744"/>
      <c r="P309" s="1744"/>
      <c r="Q309" s="493"/>
      <c r="R309" s="759" t="s">
        <v>78</v>
      </c>
      <c r="S309" s="1988"/>
    </row>
    <row r="310" spans="1:19" ht="28.5" customHeight="1" x14ac:dyDescent="0.35">
      <c r="A310" s="499">
        <v>75</v>
      </c>
      <c r="B310" s="1746" t="s">
        <v>72</v>
      </c>
      <c r="C310" s="1799"/>
      <c r="D310" s="1799"/>
      <c r="E310" s="1799"/>
      <c r="F310" s="662"/>
      <c r="G310" s="662"/>
      <c r="H310" s="695"/>
      <c r="I310" s="695"/>
      <c r="J310" s="695"/>
      <c r="K310" s="695"/>
      <c r="L310" s="1084" t="e">
        <f t="shared" si="44"/>
        <v>#DIV/0!</v>
      </c>
      <c r="M310" s="1084" t="e">
        <f t="shared" si="44"/>
        <v>#DIV/0!</v>
      </c>
      <c r="N310" s="664"/>
      <c r="O310" s="1744"/>
      <c r="P310" s="1744"/>
      <c r="Q310" s="493"/>
      <c r="R310" s="759" t="s">
        <v>78</v>
      </c>
      <c r="S310" s="1988"/>
    </row>
    <row r="311" spans="1:19" ht="14.25" customHeight="1" x14ac:dyDescent="0.35">
      <c r="A311" s="666"/>
      <c r="B311" s="667"/>
      <c r="C311" s="668"/>
      <c r="D311" s="668"/>
      <c r="E311" s="668"/>
      <c r="F311" s="1884" t="s">
        <v>427</v>
      </c>
      <c r="G311" s="1884"/>
      <c r="H311" s="1885" t="s">
        <v>60</v>
      </c>
      <c r="I311" s="1885"/>
      <c r="J311" s="1885"/>
      <c r="K311" s="1885"/>
      <c r="L311" s="1885"/>
      <c r="M311" s="1885"/>
      <c r="N311" s="604"/>
      <c r="O311" s="604"/>
      <c r="P311" s="604"/>
      <c r="Q311" s="593"/>
      <c r="R311" s="759" t="s">
        <v>78</v>
      </c>
      <c r="S311" s="770" t="s">
        <v>866</v>
      </c>
    </row>
    <row r="312" spans="1:19" ht="27.75" customHeight="1" x14ac:dyDescent="0.35">
      <c r="A312" s="666"/>
      <c r="B312" s="667"/>
      <c r="C312" s="668"/>
      <c r="D312" s="668"/>
      <c r="E312" s="668"/>
      <c r="F312" s="1884"/>
      <c r="G312" s="1884"/>
      <c r="H312" s="1745" t="s">
        <v>409</v>
      </c>
      <c r="I312" s="1745"/>
      <c r="J312" s="1745" t="s">
        <v>410</v>
      </c>
      <c r="K312" s="1745"/>
      <c r="L312" s="1745" t="s">
        <v>411</v>
      </c>
      <c r="M312" s="1745"/>
      <c r="N312" s="604"/>
      <c r="O312" s="652"/>
      <c r="P312" s="604"/>
      <c r="Q312" s="593"/>
      <c r="R312" s="759" t="s">
        <v>78</v>
      </c>
    </row>
    <row r="313" spans="1:19" ht="62.25" customHeight="1" x14ac:dyDescent="0.35">
      <c r="A313" s="1768">
        <v>76</v>
      </c>
      <c r="B313" s="1891" t="s">
        <v>82</v>
      </c>
      <c r="C313" s="1892"/>
      <c r="D313" s="1892"/>
      <c r="E313" s="1893"/>
      <c r="F313" s="752" t="s">
        <v>754</v>
      </c>
      <c r="G313" s="697" t="s">
        <v>755</v>
      </c>
      <c r="H313" s="669" t="s">
        <v>137</v>
      </c>
      <c r="I313" s="669" t="s">
        <v>138</v>
      </c>
      <c r="J313" s="669" t="s">
        <v>137</v>
      </c>
      <c r="K313" s="669" t="s">
        <v>138</v>
      </c>
      <c r="L313" s="669" t="s">
        <v>137</v>
      </c>
      <c r="M313" s="669" t="s">
        <v>138</v>
      </c>
      <c r="N313" s="670"/>
      <c r="O313" s="671"/>
      <c r="P313" s="670"/>
      <c r="Q313" s="672"/>
      <c r="R313" s="759" t="s">
        <v>78</v>
      </c>
    </row>
    <row r="314" spans="1:19" x14ac:dyDescent="0.35">
      <c r="A314" s="1768"/>
      <c r="B314" s="1776" t="s">
        <v>65</v>
      </c>
      <c r="C314" s="1795"/>
      <c r="D314" s="1795"/>
      <c r="E314" s="1795"/>
      <c r="F314" s="673"/>
      <c r="G314" s="673"/>
      <c r="H314" s="691"/>
      <c r="I314" s="692"/>
      <c r="J314" s="691"/>
      <c r="K314" s="691"/>
      <c r="L314" s="1098" t="e">
        <f>J314/H314</f>
        <v>#DIV/0!</v>
      </c>
      <c r="M314" s="1099" t="e">
        <f>K314/I314</f>
        <v>#DIV/0!</v>
      </c>
      <c r="N314" s="658"/>
      <c r="O314" s="676"/>
      <c r="P314" s="676"/>
      <c r="Q314" s="677"/>
      <c r="R314" s="759" t="s">
        <v>78</v>
      </c>
    </row>
    <row r="315" spans="1:19" x14ac:dyDescent="0.35">
      <c r="A315" s="1768"/>
      <c r="B315" s="1776" t="s">
        <v>122</v>
      </c>
      <c r="C315" s="1795"/>
      <c r="D315" s="1795"/>
      <c r="E315" s="1795"/>
      <c r="F315" s="673"/>
      <c r="G315" s="678"/>
      <c r="H315" s="691"/>
      <c r="I315" s="692"/>
      <c r="J315" s="691"/>
      <c r="K315" s="691"/>
      <c r="L315" s="1098" t="e">
        <f t="shared" ref="L315:M324" si="45">J315/H315</f>
        <v>#DIV/0!</v>
      </c>
      <c r="M315" s="1099" t="e">
        <f t="shared" si="45"/>
        <v>#DIV/0!</v>
      </c>
      <c r="N315" s="658"/>
      <c r="O315" s="676"/>
      <c r="P315" s="676"/>
      <c r="Q315" s="677"/>
      <c r="R315" s="759" t="s">
        <v>78</v>
      </c>
    </row>
    <row r="316" spans="1:19" x14ac:dyDescent="0.35">
      <c r="A316" s="1768"/>
      <c r="B316" s="1776" t="s">
        <v>147</v>
      </c>
      <c r="C316" s="1795"/>
      <c r="D316" s="1795"/>
      <c r="E316" s="1795"/>
      <c r="F316" s="673"/>
      <c r="G316" s="678"/>
      <c r="H316" s="691"/>
      <c r="I316" s="692"/>
      <c r="J316" s="691"/>
      <c r="K316" s="691"/>
      <c r="L316" s="1098" t="e">
        <f t="shared" si="45"/>
        <v>#DIV/0!</v>
      </c>
      <c r="M316" s="1099" t="e">
        <f t="shared" si="45"/>
        <v>#DIV/0!</v>
      </c>
      <c r="N316" s="658"/>
      <c r="O316" s="676"/>
      <c r="P316" s="676"/>
      <c r="Q316" s="677"/>
      <c r="R316" s="759" t="s">
        <v>78</v>
      </c>
    </row>
    <row r="317" spans="1:19" x14ac:dyDescent="0.35">
      <c r="A317" s="1768"/>
      <c r="B317" s="1794" t="s">
        <v>69</v>
      </c>
      <c r="C317" s="1795"/>
      <c r="D317" s="1795"/>
      <c r="E317" s="1795"/>
      <c r="F317" s="673"/>
      <c r="G317" s="678"/>
      <c r="H317" s="691"/>
      <c r="I317" s="692"/>
      <c r="J317" s="691"/>
      <c r="K317" s="691"/>
      <c r="L317" s="1098" t="e">
        <f t="shared" si="45"/>
        <v>#DIV/0!</v>
      </c>
      <c r="M317" s="1099" t="e">
        <f t="shared" si="45"/>
        <v>#DIV/0!</v>
      </c>
      <c r="N317" s="658"/>
      <c r="O317" s="676"/>
      <c r="P317" s="676"/>
      <c r="Q317" s="677"/>
      <c r="R317" s="759" t="s">
        <v>78</v>
      </c>
    </row>
    <row r="318" spans="1:19" x14ac:dyDescent="0.35">
      <c r="A318" s="1768"/>
      <c r="B318" s="1794" t="s">
        <v>46</v>
      </c>
      <c r="C318" s="1795"/>
      <c r="D318" s="1795"/>
      <c r="E318" s="1795"/>
      <c r="F318" s="673"/>
      <c r="G318" s="678"/>
      <c r="H318" s="691"/>
      <c r="I318" s="692"/>
      <c r="J318" s="691"/>
      <c r="K318" s="691"/>
      <c r="L318" s="1098" t="e">
        <f t="shared" si="45"/>
        <v>#DIV/0!</v>
      </c>
      <c r="M318" s="1099" t="e">
        <f t="shared" si="45"/>
        <v>#DIV/0!</v>
      </c>
      <c r="N318" s="658"/>
      <c r="O318" s="676"/>
      <c r="P318" s="676"/>
      <c r="Q318" s="677"/>
      <c r="R318" s="759" t="s">
        <v>78</v>
      </c>
    </row>
    <row r="319" spans="1:19" x14ac:dyDescent="0.35">
      <c r="A319" s="1768"/>
      <c r="B319" s="1794" t="s">
        <v>47</v>
      </c>
      <c r="C319" s="1795"/>
      <c r="D319" s="1795"/>
      <c r="E319" s="1795"/>
      <c r="F319" s="673"/>
      <c r="G319" s="678"/>
      <c r="H319" s="691"/>
      <c r="I319" s="692"/>
      <c r="J319" s="691"/>
      <c r="K319" s="691"/>
      <c r="L319" s="1098" t="e">
        <f t="shared" si="45"/>
        <v>#DIV/0!</v>
      </c>
      <c r="M319" s="1099" t="e">
        <f t="shared" si="45"/>
        <v>#DIV/0!</v>
      </c>
      <c r="N319" s="658"/>
      <c r="O319" s="676"/>
      <c r="P319" s="676"/>
      <c r="Q319" s="677"/>
      <c r="R319" s="759" t="s">
        <v>78</v>
      </c>
    </row>
    <row r="320" spans="1:19" x14ac:dyDescent="0.35">
      <c r="A320" s="1768"/>
      <c r="B320" s="1794" t="s">
        <v>120</v>
      </c>
      <c r="C320" s="1795"/>
      <c r="D320" s="1795"/>
      <c r="E320" s="1795"/>
      <c r="F320" s="673"/>
      <c r="G320" s="678"/>
      <c r="H320" s="691"/>
      <c r="I320" s="692"/>
      <c r="J320" s="691"/>
      <c r="K320" s="691"/>
      <c r="L320" s="1098" t="e">
        <f t="shared" si="45"/>
        <v>#DIV/0!</v>
      </c>
      <c r="M320" s="1099" t="e">
        <f t="shared" si="45"/>
        <v>#DIV/0!</v>
      </c>
      <c r="N320" s="658"/>
      <c r="O320" s="676"/>
      <c r="P320" s="676"/>
      <c r="Q320" s="677"/>
      <c r="R320" s="759" t="s">
        <v>78</v>
      </c>
    </row>
    <row r="321" spans="1:19" x14ac:dyDescent="0.35">
      <c r="A321" s="1768"/>
      <c r="B321" s="1794" t="s">
        <v>121</v>
      </c>
      <c r="C321" s="1795"/>
      <c r="D321" s="1795"/>
      <c r="E321" s="1795"/>
      <c r="F321" s="673"/>
      <c r="G321" s="678"/>
      <c r="H321" s="691"/>
      <c r="I321" s="692"/>
      <c r="J321" s="691"/>
      <c r="K321" s="691"/>
      <c r="L321" s="1098" t="e">
        <f t="shared" si="45"/>
        <v>#DIV/0!</v>
      </c>
      <c r="M321" s="1099" t="e">
        <f t="shared" si="45"/>
        <v>#DIV/0!</v>
      </c>
      <c r="N321" s="658"/>
      <c r="O321" s="676"/>
      <c r="P321" s="676"/>
      <c r="Q321" s="677"/>
      <c r="R321" s="759" t="s">
        <v>78</v>
      </c>
    </row>
    <row r="322" spans="1:19" x14ac:dyDescent="0.35">
      <c r="A322" s="1768"/>
      <c r="B322" s="1776" t="s">
        <v>506</v>
      </c>
      <c r="C322" s="1776"/>
      <c r="D322" s="1776"/>
      <c r="E322" s="1776"/>
      <c r="F322" s="673"/>
      <c r="G322" s="678"/>
      <c r="H322" s="691"/>
      <c r="I322" s="692"/>
      <c r="J322" s="691"/>
      <c r="K322" s="691"/>
      <c r="L322" s="1098" t="e">
        <f t="shared" si="45"/>
        <v>#DIV/0!</v>
      </c>
      <c r="M322" s="1099" t="e">
        <f t="shared" si="45"/>
        <v>#DIV/0!</v>
      </c>
      <c r="N322" s="658"/>
      <c r="O322" s="676"/>
      <c r="P322" s="676"/>
      <c r="Q322" s="677"/>
      <c r="R322" s="759" t="s">
        <v>78</v>
      </c>
    </row>
    <row r="323" spans="1:19" x14ac:dyDescent="0.35">
      <c r="A323" s="1768"/>
      <c r="B323" s="1776" t="s">
        <v>27</v>
      </c>
      <c r="C323" s="1776"/>
      <c r="D323" s="1776"/>
      <c r="E323" s="1776"/>
      <c r="F323" s="673"/>
      <c r="G323" s="678"/>
      <c r="H323" s="691"/>
      <c r="I323" s="692"/>
      <c r="J323" s="691"/>
      <c r="K323" s="691"/>
      <c r="L323" s="1098" t="e">
        <f t="shared" si="45"/>
        <v>#DIV/0!</v>
      </c>
      <c r="M323" s="1099" t="e">
        <f t="shared" si="45"/>
        <v>#DIV/0!</v>
      </c>
      <c r="N323" s="658"/>
      <c r="O323" s="676"/>
      <c r="P323" s="676"/>
      <c r="Q323" s="677"/>
      <c r="R323" s="759" t="s">
        <v>78</v>
      </c>
    </row>
    <row r="324" spans="1:19" x14ac:dyDescent="0.35">
      <c r="A324" s="1768"/>
      <c r="B324" s="1776" t="s">
        <v>25</v>
      </c>
      <c r="C324" s="1776"/>
      <c r="D324" s="1776"/>
      <c r="E324" s="1776"/>
      <c r="F324" s="673"/>
      <c r="G324" s="678"/>
      <c r="H324" s="691"/>
      <c r="I324" s="692"/>
      <c r="J324" s="691"/>
      <c r="K324" s="691"/>
      <c r="L324" s="1098" t="e">
        <f t="shared" si="45"/>
        <v>#DIV/0!</v>
      </c>
      <c r="M324" s="1099" t="e">
        <f t="shared" si="45"/>
        <v>#DIV/0!</v>
      </c>
      <c r="N324" s="658"/>
      <c r="O324" s="676"/>
      <c r="P324" s="676"/>
      <c r="Q324" s="677"/>
      <c r="R324" s="759" t="s">
        <v>78</v>
      </c>
    </row>
    <row r="325" spans="1:19" ht="15" customHeight="1" x14ac:dyDescent="0.35">
      <c r="A325" s="1768">
        <v>77</v>
      </c>
      <c r="B325" s="1964" t="s">
        <v>73</v>
      </c>
      <c r="C325" s="1965"/>
      <c r="D325" s="1965"/>
      <c r="E325" s="1965"/>
      <c r="F325" s="1965"/>
      <c r="G325" s="1965"/>
      <c r="H325" s="1965"/>
      <c r="I325" s="1965"/>
      <c r="J325" s="1965"/>
      <c r="K325" s="1965"/>
      <c r="L325" s="1965"/>
      <c r="M325" s="1966"/>
      <c r="N325" s="679"/>
      <c r="O325" s="680"/>
      <c r="P325" s="681"/>
      <c r="Q325" s="682"/>
      <c r="R325" s="759" t="s">
        <v>78</v>
      </c>
    </row>
    <row r="326" spans="1:19" x14ac:dyDescent="0.35">
      <c r="A326" s="1768"/>
      <c r="B326" s="1776" t="s">
        <v>148</v>
      </c>
      <c r="C326" s="1879"/>
      <c r="D326" s="1879"/>
      <c r="E326" s="1879"/>
      <c r="F326" s="673"/>
      <c r="G326" s="678"/>
      <c r="H326" s="691"/>
      <c r="I326" s="692"/>
      <c r="J326" s="691"/>
      <c r="K326" s="691"/>
      <c r="L326" s="1098" t="e">
        <f t="shared" ref="L326:M330" si="46">J326/H326</f>
        <v>#DIV/0!</v>
      </c>
      <c r="M326" s="1099" t="e">
        <f t="shared" si="46"/>
        <v>#DIV/0!</v>
      </c>
      <c r="N326" s="664"/>
      <c r="O326" s="1741"/>
      <c r="P326" s="1741"/>
      <c r="Q326" s="682"/>
      <c r="R326" s="759" t="s">
        <v>78</v>
      </c>
    </row>
    <row r="327" spans="1:19" x14ac:dyDescent="0.35">
      <c r="A327" s="1768"/>
      <c r="B327" s="1776" t="s">
        <v>123</v>
      </c>
      <c r="C327" s="1879"/>
      <c r="D327" s="1879"/>
      <c r="E327" s="1879"/>
      <c r="F327" s="673"/>
      <c r="G327" s="678"/>
      <c r="H327" s="691"/>
      <c r="I327" s="692"/>
      <c r="J327" s="691"/>
      <c r="K327" s="691"/>
      <c r="L327" s="1098" t="e">
        <f t="shared" si="46"/>
        <v>#DIV/0!</v>
      </c>
      <c r="M327" s="1099" t="e">
        <f t="shared" si="46"/>
        <v>#DIV/0!</v>
      </c>
      <c r="N327" s="664"/>
      <c r="O327" s="1741"/>
      <c r="P327" s="1741"/>
      <c r="Q327" s="682"/>
      <c r="R327" s="759" t="s">
        <v>78</v>
      </c>
    </row>
    <row r="328" spans="1:19" x14ac:dyDescent="0.35">
      <c r="A328" s="1768"/>
      <c r="B328" s="1794" t="s">
        <v>124</v>
      </c>
      <c r="C328" s="1879"/>
      <c r="D328" s="1879"/>
      <c r="E328" s="1879"/>
      <c r="F328" s="673"/>
      <c r="G328" s="678"/>
      <c r="H328" s="691"/>
      <c r="I328" s="692"/>
      <c r="J328" s="691"/>
      <c r="K328" s="691"/>
      <c r="L328" s="1098" t="e">
        <f t="shared" si="46"/>
        <v>#DIV/0!</v>
      </c>
      <c r="M328" s="1099" t="e">
        <f t="shared" si="46"/>
        <v>#DIV/0!</v>
      </c>
      <c r="N328" s="664"/>
      <c r="O328" s="1741"/>
      <c r="P328" s="1741"/>
      <c r="Q328" s="682"/>
      <c r="R328" s="759" t="s">
        <v>78</v>
      </c>
    </row>
    <row r="329" spans="1:19" x14ac:dyDescent="0.35">
      <c r="A329" s="1768"/>
      <c r="B329" s="1794" t="s">
        <v>145</v>
      </c>
      <c r="C329" s="1879"/>
      <c r="D329" s="1879"/>
      <c r="E329" s="1879"/>
      <c r="F329" s="673"/>
      <c r="G329" s="678"/>
      <c r="H329" s="691"/>
      <c r="I329" s="692"/>
      <c r="J329" s="691"/>
      <c r="K329" s="691"/>
      <c r="L329" s="1098" t="e">
        <f t="shared" si="46"/>
        <v>#DIV/0!</v>
      </c>
      <c r="M329" s="1099" t="e">
        <f t="shared" si="46"/>
        <v>#DIV/0!</v>
      </c>
      <c r="N329" s="664"/>
      <c r="O329" s="1741"/>
      <c r="P329" s="1741"/>
      <c r="Q329" s="682"/>
      <c r="R329" s="759" t="s">
        <v>78</v>
      </c>
    </row>
    <row r="330" spans="1:19" x14ac:dyDescent="0.35">
      <c r="A330" s="1768"/>
      <c r="B330" s="1776" t="s">
        <v>196</v>
      </c>
      <c r="C330" s="1879"/>
      <c r="D330" s="1879"/>
      <c r="E330" s="1879"/>
      <c r="F330" s="673"/>
      <c r="G330" s="678"/>
      <c r="H330" s="691"/>
      <c r="I330" s="692"/>
      <c r="J330" s="691"/>
      <c r="K330" s="691"/>
      <c r="L330" s="1098" t="e">
        <f t="shared" si="46"/>
        <v>#DIV/0!</v>
      </c>
      <c r="M330" s="1099" t="e">
        <f t="shared" si="46"/>
        <v>#DIV/0!</v>
      </c>
      <c r="N330" s="664"/>
      <c r="O330" s="1741"/>
      <c r="P330" s="1741"/>
      <c r="Q330" s="682"/>
      <c r="R330" s="759" t="s">
        <v>78</v>
      </c>
    </row>
    <row r="331" spans="1:19" ht="15.75" customHeight="1" x14ac:dyDescent="0.35">
      <c r="A331" s="666"/>
      <c r="B331" s="1894"/>
      <c r="C331" s="1894"/>
      <c r="D331" s="1894"/>
      <c r="E331" s="1894"/>
      <c r="F331" s="1895" t="s">
        <v>428</v>
      </c>
      <c r="G331" s="1895"/>
      <c r="H331" s="1742" t="s">
        <v>60</v>
      </c>
      <c r="I331" s="1742"/>
      <c r="J331" s="1742"/>
      <c r="K331" s="1742"/>
      <c r="L331" s="1742"/>
      <c r="M331" s="1742"/>
      <c r="N331" s="604"/>
      <c r="O331" s="604"/>
      <c r="P331" s="604"/>
      <c r="Q331" s="593"/>
      <c r="R331" s="759" t="s">
        <v>78</v>
      </c>
      <c r="S331" s="1986" t="s">
        <v>867</v>
      </c>
    </row>
    <row r="332" spans="1:19" ht="15" customHeight="1" x14ac:dyDescent="0.35">
      <c r="A332" s="666"/>
      <c r="B332" s="1894"/>
      <c r="C332" s="1894"/>
      <c r="D332" s="1894"/>
      <c r="E332" s="1894"/>
      <c r="F332" s="1895"/>
      <c r="G332" s="1895"/>
      <c r="H332" s="1743" t="s">
        <v>409</v>
      </c>
      <c r="I332" s="1743"/>
      <c r="J332" s="1743" t="s">
        <v>410</v>
      </c>
      <c r="K332" s="1743"/>
      <c r="L332" s="1743" t="s">
        <v>411</v>
      </c>
      <c r="M332" s="1743"/>
      <c r="N332" s="604"/>
      <c r="O332" s="652"/>
      <c r="P332" s="604"/>
      <c r="Q332" s="593"/>
      <c r="R332" s="759" t="s">
        <v>78</v>
      </c>
      <c r="S332" s="1986"/>
    </row>
    <row r="333" spans="1:19" ht="18" customHeight="1" x14ac:dyDescent="0.35">
      <c r="A333" s="683"/>
      <c r="B333" s="1894"/>
      <c r="C333" s="1894"/>
      <c r="D333" s="1894"/>
      <c r="E333" s="1894"/>
      <c r="F333" s="1987" t="s">
        <v>876</v>
      </c>
      <c r="G333" s="1767"/>
      <c r="H333" s="684" t="s">
        <v>137</v>
      </c>
      <c r="I333" s="684" t="s">
        <v>138</v>
      </c>
      <c r="J333" s="684" t="s">
        <v>137</v>
      </c>
      <c r="K333" s="684" t="s">
        <v>138</v>
      </c>
      <c r="L333" s="684" t="s">
        <v>137</v>
      </c>
      <c r="M333" s="684" t="s">
        <v>138</v>
      </c>
      <c r="N333" s="654"/>
      <c r="O333" s="685"/>
      <c r="P333" s="654"/>
      <c r="Q333" s="656"/>
      <c r="R333" s="759" t="s">
        <v>78</v>
      </c>
      <c r="S333" s="1986"/>
    </row>
    <row r="334" spans="1:19" x14ac:dyDescent="0.35">
      <c r="A334" s="499">
        <v>78</v>
      </c>
      <c r="B334" s="1777" t="s">
        <v>57</v>
      </c>
      <c r="C334" s="1765"/>
      <c r="D334" s="1765"/>
      <c r="E334" s="1765"/>
      <c r="F334" s="1763"/>
      <c r="G334" s="1763"/>
      <c r="H334" s="691"/>
      <c r="I334" s="692"/>
      <c r="J334" s="691"/>
      <c r="K334" s="691"/>
      <c r="L334" s="1098" t="e">
        <f t="shared" ref="L334:M348" si="47">J334/H334</f>
        <v>#DIV/0!</v>
      </c>
      <c r="M334" s="1099" t="e">
        <f t="shared" si="47"/>
        <v>#DIV/0!</v>
      </c>
      <c r="N334" s="664"/>
      <c r="O334" s="680"/>
      <c r="P334" s="680"/>
      <c r="Q334" s="682"/>
      <c r="R334" s="759">
        <v>2</v>
      </c>
    </row>
    <row r="335" spans="1:19" x14ac:dyDescent="0.35">
      <c r="A335" s="499">
        <v>79</v>
      </c>
      <c r="B335" s="1777" t="s">
        <v>26</v>
      </c>
      <c r="C335" s="1765"/>
      <c r="D335" s="1765"/>
      <c r="E335" s="1765"/>
      <c r="F335" s="1763"/>
      <c r="G335" s="1763"/>
      <c r="H335" s="691"/>
      <c r="I335" s="692"/>
      <c r="J335" s="691"/>
      <c r="K335" s="691"/>
      <c r="L335" s="1098" t="e">
        <f t="shared" si="47"/>
        <v>#DIV/0!</v>
      </c>
      <c r="M335" s="1099" t="e">
        <f t="shared" si="47"/>
        <v>#DIV/0!</v>
      </c>
      <c r="N335" s="664"/>
      <c r="O335" s="680"/>
      <c r="P335" s="680"/>
      <c r="Q335" s="682"/>
      <c r="R335" s="759" t="s">
        <v>78</v>
      </c>
    </row>
    <row r="336" spans="1:19" x14ac:dyDescent="0.35">
      <c r="A336" s="499">
        <v>80</v>
      </c>
      <c r="B336" s="1777" t="s">
        <v>28</v>
      </c>
      <c r="C336" s="1765"/>
      <c r="D336" s="1765"/>
      <c r="E336" s="1765"/>
      <c r="F336" s="1763"/>
      <c r="G336" s="1763"/>
      <c r="H336" s="691"/>
      <c r="I336" s="692"/>
      <c r="J336" s="691"/>
      <c r="K336" s="691"/>
      <c r="L336" s="1098" t="e">
        <f t="shared" si="47"/>
        <v>#DIV/0!</v>
      </c>
      <c r="M336" s="1099" t="e">
        <f t="shared" si="47"/>
        <v>#DIV/0!</v>
      </c>
      <c r="N336" s="664"/>
      <c r="O336" s="680"/>
      <c r="P336" s="680"/>
      <c r="Q336" s="682"/>
      <c r="R336" s="759" t="s">
        <v>78</v>
      </c>
    </row>
    <row r="337" spans="1:20" x14ac:dyDescent="0.35">
      <c r="A337" s="499">
        <v>81</v>
      </c>
      <c r="B337" s="1764" t="s">
        <v>205</v>
      </c>
      <c r="C337" s="1765"/>
      <c r="D337" s="1765"/>
      <c r="E337" s="1765"/>
      <c r="F337" s="1763"/>
      <c r="G337" s="1763"/>
      <c r="H337" s="691"/>
      <c r="I337" s="692"/>
      <c r="J337" s="691"/>
      <c r="K337" s="691"/>
      <c r="L337" s="1098" t="e">
        <f t="shared" si="47"/>
        <v>#DIV/0!</v>
      </c>
      <c r="M337" s="1099" t="e">
        <f t="shared" si="47"/>
        <v>#DIV/0!</v>
      </c>
      <c r="N337" s="664"/>
      <c r="O337" s="680"/>
      <c r="P337" s="680"/>
      <c r="Q337" s="682"/>
      <c r="R337" s="759" t="s">
        <v>78</v>
      </c>
    </row>
    <row r="338" spans="1:20" x14ac:dyDescent="0.35">
      <c r="A338" s="499">
        <v>82</v>
      </c>
      <c r="B338" s="1764" t="s">
        <v>396</v>
      </c>
      <c r="C338" s="1765"/>
      <c r="D338" s="1765"/>
      <c r="E338" s="1765"/>
      <c r="F338" s="1763"/>
      <c r="G338" s="1763"/>
      <c r="H338" s="691"/>
      <c r="I338" s="692"/>
      <c r="J338" s="691"/>
      <c r="K338" s="691"/>
      <c r="L338" s="1098" t="e">
        <f t="shared" si="47"/>
        <v>#DIV/0!</v>
      </c>
      <c r="M338" s="1099" t="e">
        <f t="shared" si="47"/>
        <v>#DIV/0!</v>
      </c>
      <c r="N338" s="664"/>
      <c r="O338" s="680"/>
      <c r="P338" s="680"/>
      <c r="Q338" s="682"/>
      <c r="R338" s="759" t="s">
        <v>78</v>
      </c>
    </row>
    <row r="339" spans="1:20" x14ac:dyDescent="0.35">
      <c r="A339" s="499">
        <v>83</v>
      </c>
      <c r="B339" s="1764" t="s">
        <v>58</v>
      </c>
      <c r="C339" s="1765"/>
      <c r="D339" s="1765"/>
      <c r="E339" s="1765"/>
      <c r="F339" s="1763"/>
      <c r="G339" s="1763"/>
      <c r="H339" s="691"/>
      <c r="I339" s="692"/>
      <c r="J339" s="691"/>
      <c r="K339" s="691"/>
      <c r="L339" s="1098" t="e">
        <f t="shared" si="47"/>
        <v>#DIV/0!</v>
      </c>
      <c r="M339" s="1099" t="e">
        <f t="shared" si="47"/>
        <v>#DIV/0!</v>
      </c>
      <c r="N339" s="664"/>
      <c r="O339" s="680"/>
      <c r="P339" s="680"/>
      <c r="Q339" s="682"/>
      <c r="R339" s="759" t="s">
        <v>78</v>
      </c>
    </row>
    <row r="340" spans="1:20" x14ac:dyDescent="0.35">
      <c r="A340" s="499">
        <v>84</v>
      </c>
      <c r="B340" s="1764" t="s">
        <v>59</v>
      </c>
      <c r="C340" s="1765"/>
      <c r="D340" s="1765"/>
      <c r="E340" s="1765"/>
      <c r="F340" s="1763"/>
      <c r="G340" s="1763"/>
      <c r="H340" s="691"/>
      <c r="I340" s="692"/>
      <c r="J340" s="691"/>
      <c r="K340" s="691"/>
      <c r="L340" s="1098" t="e">
        <f t="shared" si="47"/>
        <v>#DIV/0!</v>
      </c>
      <c r="M340" s="1099" t="e">
        <f t="shared" si="47"/>
        <v>#DIV/0!</v>
      </c>
      <c r="N340" s="664"/>
      <c r="O340" s="680"/>
      <c r="P340" s="680"/>
      <c r="Q340" s="682"/>
      <c r="R340" s="759" t="s">
        <v>78</v>
      </c>
    </row>
    <row r="341" spans="1:20" x14ac:dyDescent="0.35">
      <c r="A341" s="499">
        <v>85</v>
      </c>
      <c r="B341" s="1764" t="s">
        <v>66</v>
      </c>
      <c r="C341" s="1765"/>
      <c r="D341" s="1765"/>
      <c r="E341" s="1765"/>
      <c r="F341" s="1763"/>
      <c r="G341" s="1763"/>
      <c r="H341" s="691"/>
      <c r="I341" s="692"/>
      <c r="J341" s="691"/>
      <c r="K341" s="691"/>
      <c r="L341" s="1098" t="e">
        <f t="shared" si="47"/>
        <v>#DIV/0!</v>
      </c>
      <c r="M341" s="1099" t="e">
        <f t="shared" si="47"/>
        <v>#DIV/0!</v>
      </c>
      <c r="N341" s="664"/>
      <c r="O341" s="680"/>
      <c r="P341" s="680"/>
      <c r="Q341" s="682"/>
      <c r="R341" s="759" t="s">
        <v>78</v>
      </c>
    </row>
    <row r="342" spans="1:20" x14ac:dyDescent="0.35">
      <c r="A342" s="499">
        <v>86</v>
      </c>
      <c r="B342" s="1764" t="s">
        <v>67</v>
      </c>
      <c r="C342" s="1765"/>
      <c r="D342" s="1765"/>
      <c r="E342" s="1765"/>
      <c r="F342" s="1763"/>
      <c r="G342" s="1763"/>
      <c r="H342" s="691"/>
      <c r="I342" s="692"/>
      <c r="J342" s="691"/>
      <c r="K342" s="691"/>
      <c r="L342" s="1098" t="e">
        <f t="shared" si="47"/>
        <v>#DIV/0!</v>
      </c>
      <c r="M342" s="1099" t="e">
        <f t="shared" si="47"/>
        <v>#DIV/0!</v>
      </c>
      <c r="N342" s="664"/>
      <c r="O342" s="680"/>
      <c r="P342" s="680"/>
      <c r="Q342" s="682"/>
      <c r="R342" s="759" t="s">
        <v>78</v>
      </c>
      <c r="T342" s="460"/>
    </row>
    <row r="343" spans="1:20" x14ac:dyDescent="0.35">
      <c r="A343" s="499">
        <v>87</v>
      </c>
      <c r="B343" s="1764" t="s">
        <v>61</v>
      </c>
      <c r="C343" s="1765"/>
      <c r="D343" s="1765"/>
      <c r="E343" s="1765"/>
      <c r="F343" s="1763"/>
      <c r="G343" s="1763"/>
      <c r="H343" s="691"/>
      <c r="I343" s="692"/>
      <c r="J343" s="691"/>
      <c r="K343" s="691"/>
      <c r="L343" s="1098" t="e">
        <f t="shared" si="47"/>
        <v>#DIV/0!</v>
      </c>
      <c r="M343" s="1099" t="e">
        <f t="shared" si="47"/>
        <v>#DIV/0!</v>
      </c>
      <c r="N343" s="664"/>
      <c r="O343" s="680"/>
      <c r="P343" s="680"/>
      <c r="Q343" s="682"/>
      <c r="R343" s="759" t="s">
        <v>78</v>
      </c>
      <c r="S343" s="769"/>
      <c r="T343" s="460"/>
    </row>
    <row r="344" spans="1:20" x14ac:dyDescent="0.35">
      <c r="A344" s="499">
        <v>88</v>
      </c>
      <c r="B344" s="1764" t="s">
        <v>125</v>
      </c>
      <c r="C344" s="1765"/>
      <c r="D344" s="1765"/>
      <c r="E344" s="1765"/>
      <c r="F344" s="1763"/>
      <c r="G344" s="1763"/>
      <c r="H344" s="691"/>
      <c r="I344" s="692"/>
      <c r="J344" s="691"/>
      <c r="K344" s="691"/>
      <c r="L344" s="1098" t="e">
        <f t="shared" si="47"/>
        <v>#DIV/0!</v>
      </c>
      <c r="M344" s="1099" t="e">
        <f t="shared" si="47"/>
        <v>#DIV/0!</v>
      </c>
      <c r="N344" s="664"/>
      <c r="O344" s="680"/>
      <c r="P344" s="680"/>
      <c r="Q344" s="682"/>
      <c r="R344" s="759" t="s">
        <v>78</v>
      </c>
      <c r="S344" s="769"/>
      <c r="T344" s="460"/>
    </row>
    <row r="345" spans="1:20" x14ac:dyDescent="0.35">
      <c r="A345" s="499">
        <v>89</v>
      </c>
      <c r="B345" s="1764" t="s">
        <v>491</v>
      </c>
      <c r="C345" s="1765"/>
      <c r="D345" s="1765"/>
      <c r="E345" s="1765"/>
      <c r="F345" s="1763"/>
      <c r="G345" s="1763"/>
      <c r="H345" s="691"/>
      <c r="I345" s="692"/>
      <c r="J345" s="691"/>
      <c r="K345" s="691"/>
      <c r="L345" s="1098" t="e">
        <f t="shared" si="47"/>
        <v>#DIV/0!</v>
      </c>
      <c r="M345" s="1099" t="e">
        <f t="shared" si="47"/>
        <v>#DIV/0!</v>
      </c>
      <c r="N345" s="664"/>
      <c r="O345" s="680"/>
      <c r="P345" s="680"/>
      <c r="Q345" s="682"/>
      <c r="R345" s="759" t="s">
        <v>78</v>
      </c>
      <c r="S345" s="769"/>
      <c r="T345" s="460"/>
    </row>
    <row r="346" spans="1:20" x14ac:dyDescent="0.35">
      <c r="A346" s="499">
        <v>90</v>
      </c>
      <c r="B346" s="1764" t="s">
        <v>126</v>
      </c>
      <c r="C346" s="1765"/>
      <c r="D346" s="1765"/>
      <c r="E346" s="1765"/>
      <c r="F346" s="1763"/>
      <c r="G346" s="1763"/>
      <c r="H346" s="691"/>
      <c r="I346" s="692"/>
      <c r="J346" s="691"/>
      <c r="K346" s="691"/>
      <c r="L346" s="1098" t="e">
        <f t="shared" si="47"/>
        <v>#DIV/0!</v>
      </c>
      <c r="M346" s="1099" t="e">
        <f t="shared" si="47"/>
        <v>#DIV/0!</v>
      </c>
      <c r="N346" s="664"/>
      <c r="O346" s="680"/>
      <c r="P346" s="680"/>
      <c r="Q346" s="682"/>
      <c r="R346" s="759" t="s">
        <v>78</v>
      </c>
      <c r="S346" s="769"/>
      <c r="T346" s="460"/>
    </row>
    <row r="347" spans="1:20" x14ac:dyDescent="0.35">
      <c r="A347" s="499">
        <v>91</v>
      </c>
      <c r="B347" s="1764" t="s">
        <v>127</v>
      </c>
      <c r="C347" s="1765"/>
      <c r="D347" s="1765"/>
      <c r="E347" s="1765"/>
      <c r="F347" s="1763"/>
      <c r="G347" s="1763"/>
      <c r="H347" s="691"/>
      <c r="I347" s="692"/>
      <c r="J347" s="691"/>
      <c r="K347" s="691"/>
      <c r="L347" s="1098" t="e">
        <f t="shared" si="47"/>
        <v>#DIV/0!</v>
      </c>
      <c r="M347" s="1099" t="e">
        <f t="shared" si="47"/>
        <v>#DIV/0!</v>
      </c>
      <c r="N347" s="664"/>
      <c r="O347" s="680"/>
      <c r="P347" s="680"/>
      <c r="Q347" s="682"/>
      <c r="R347" s="759" t="s">
        <v>78</v>
      </c>
      <c r="S347" s="769"/>
      <c r="T347" s="460"/>
    </row>
    <row r="348" spans="1:20" x14ac:dyDescent="0.35">
      <c r="A348" s="499">
        <v>92</v>
      </c>
      <c r="B348" s="1764" t="s">
        <v>128</v>
      </c>
      <c r="C348" s="1765"/>
      <c r="D348" s="1765"/>
      <c r="E348" s="1765"/>
      <c r="F348" s="1763"/>
      <c r="G348" s="1763"/>
      <c r="H348" s="691"/>
      <c r="I348" s="692"/>
      <c r="J348" s="691"/>
      <c r="K348" s="691"/>
      <c r="L348" s="1098" t="e">
        <f t="shared" si="47"/>
        <v>#DIV/0!</v>
      </c>
      <c r="M348" s="1099" t="e">
        <f t="shared" si="47"/>
        <v>#DIV/0!</v>
      </c>
      <c r="N348" s="664"/>
      <c r="O348" s="680"/>
      <c r="P348" s="680"/>
      <c r="Q348" s="682"/>
      <c r="R348" s="759" t="s">
        <v>78</v>
      </c>
      <c r="S348" s="769"/>
      <c r="T348" s="460"/>
    </row>
    <row r="349" spans="1:20" ht="15" customHeight="1" x14ac:dyDescent="0.35">
      <c r="A349" s="499">
        <v>93</v>
      </c>
      <c r="B349" s="1764" t="s">
        <v>849</v>
      </c>
      <c r="C349" s="1765"/>
      <c r="D349" s="1765"/>
      <c r="E349" s="1765"/>
      <c r="F349" s="1967"/>
      <c r="G349" s="1830"/>
      <c r="H349" s="1830"/>
      <c r="I349" s="1830"/>
      <c r="J349" s="1967"/>
      <c r="K349" s="1830"/>
      <c r="L349" s="1830"/>
      <c r="M349" s="1830"/>
      <c r="N349" s="664"/>
      <c r="O349" s="680"/>
      <c r="P349" s="681"/>
      <c r="Q349" s="682"/>
      <c r="R349" s="759" t="s">
        <v>78</v>
      </c>
      <c r="S349" s="769"/>
      <c r="T349" s="460"/>
    </row>
    <row r="350" spans="1:20" x14ac:dyDescent="0.35">
      <c r="A350" s="499"/>
      <c r="B350" s="1521"/>
      <c r="C350" s="1521"/>
      <c r="D350" s="1521"/>
      <c r="E350" s="1521"/>
      <c r="F350" s="1763"/>
      <c r="G350" s="1763"/>
      <c r="H350" s="691"/>
      <c r="I350" s="692"/>
      <c r="J350" s="691"/>
      <c r="K350" s="691"/>
      <c r="L350" s="1098" t="e">
        <f t="shared" ref="L350:M352" si="48">J350/H350</f>
        <v>#DIV/0!</v>
      </c>
      <c r="M350" s="1099" t="e">
        <f t="shared" si="48"/>
        <v>#DIV/0!</v>
      </c>
      <c r="N350" s="664"/>
      <c r="O350" s="680"/>
      <c r="P350" s="680"/>
      <c r="Q350" s="682"/>
      <c r="R350" s="759" t="s">
        <v>78</v>
      </c>
      <c r="S350" s="769"/>
      <c r="T350" s="460"/>
    </row>
    <row r="351" spans="1:20" x14ac:dyDescent="0.35">
      <c r="A351" s="499"/>
      <c r="B351" s="1521"/>
      <c r="C351" s="1521"/>
      <c r="D351" s="1521"/>
      <c r="E351" s="1521"/>
      <c r="F351" s="1763"/>
      <c r="G351" s="1763"/>
      <c r="H351" s="691"/>
      <c r="I351" s="692"/>
      <c r="J351" s="691"/>
      <c r="K351" s="691"/>
      <c r="L351" s="1098" t="e">
        <f t="shared" si="48"/>
        <v>#DIV/0!</v>
      </c>
      <c r="M351" s="1099" t="e">
        <f t="shared" si="48"/>
        <v>#DIV/0!</v>
      </c>
      <c r="N351" s="664"/>
      <c r="O351" s="680"/>
      <c r="P351" s="680"/>
      <c r="Q351" s="682"/>
      <c r="R351" s="759" t="s">
        <v>78</v>
      </c>
      <c r="S351" s="769"/>
      <c r="T351" s="460"/>
    </row>
    <row r="352" spans="1:20" x14ac:dyDescent="0.35">
      <c r="A352" s="499"/>
      <c r="B352" s="1521"/>
      <c r="C352" s="1521"/>
      <c r="D352" s="1521"/>
      <c r="E352" s="1521"/>
      <c r="F352" s="1763"/>
      <c r="G352" s="1763"/>
      <c r="H352" s="691"/>
      <c r="I352" s="692"/>
      <c r="J352" s="691"/>
      <c r="K352" s="691"/>
      <c r="L352" s="1098" t="e">
        <f t="shared" si="48"/>
        <v>#DIV/0!</v>
      </c>
      <c r="M352" s="1099" t="e">
        <f t="shared" si="48"/>
        <v>#DIV/0!</v>
      </c>
      <c r="N352" s="664"/>
      <c r="O352" s="680"/>
      <c r="P352" s="680"/>
      <c r="Q352" s="682"/>
      <c r="R352" s="759" t="s">
        <v>78</v>
      </c>
      <c r="S352" s="769"/>
      <c r="T352" s="460"/>
    </row>
    <row r="353" spans="1:18" ht="15.5" x14ac:dyDescent="0.35">
      <c r="A353" s="1898" t="s">
        <v>412</v>
      </c>
      <c r="B353" s="1899"/>
      <c r="C353" s="1899"/>
      <c r="D353" s="1899"/>
      <c r="E353" s="1899"/>
      <c r="F353" s="1899"/>
      <c r="G353" s="1899"/>
      <c r="H353" s="1899"/>
      <c r="I353" s="1899"/>
      <c r="J353" s="1899"/>
      <c r="K353" s="1899"/>
      <c r="L353" s="1899"/>
      <c r="M353" s="1899"/>
      <c r="N353" s="1899"/>
      <c r="O353" s="1899"/>
      <c r="P353" s="1899"/>
      <c r="Q353" s="1900"/>
      <c r="R353" s="759" t="s">
        <v>78</v>
      </c>
    </row>
    <row r="354" spans="1:18" ht="15.5" x14ac:dyDescent="0.35">
      <c r="A354" s="1909" t="s">
        <v>45</v>
      </c>
      <c r="B354" s="1910"/>
      <c r="C354" s="1910"/>
      <c r="D354" s="1901" t="s">
        <v>29</v>
      </c>
      <c r="E354" s="1902"/>
      <c r="F354" s="1902"/>
      <c r="G354" s="1902"/>
      <c r="H354" s="1902"/>
      <c r="I354" s="1902"/>
      <c r="J354" s="1902"/>
      <c r="K354" s="1902"/>
      <c r="L354" s="1902"/>
      <c r="M354" s="1902"/>
      <c r="N354" s="1902"/>
      <c r="O354" s="1902"/>
      <c r="P354" s="1902"/>
      <c r="Q354" s="1903"/>
      <c r="R354" s="759" t="s">
        <v>78</v>
      </c>
    </row>
    <row r="355" spans="1:18" ht="15" customHeight="1" x14ac:dyDescent="0.35">
      <c r="A355" s="730">
        <v>1</v>
      </c>
      <c r="B355" s="1506" t="s">
        <v>877</v>
      </c>
      <c r="C355" s="1506"/>
      <c r="D355" s="1506" t="s">
        <v>494</v>
      </c>
      <c r="E355" s="1506"/>
      <c r="F355" s="1506"/>
      <c r="G355" s="1506"/>
      <c r="H355" s="1506"/>
      <c r="I355" s="1506"/>
      <c r="J355" s="1506"/>
      <c r="K355" s="1506"/>
      <c r="L355" s="1506"/>
      <c r="M355" s="1506"/>
      <c r="N355" s="1506"/>
      <c r="O355" s="1506"/>
      <c r="P355" s="1506"/>
      <c r="Q355" s="1507"/>
      <c r="R355" s="759" t="s">
        <v>78</v>
      </c>
    </row>
    <row r="356" spans="1:18" x14ac:dyDescent="0.35">
      <c r="A356" s="730">
        <v>2</v>
      </c>
      <c r="B356" s="1506"/>
      <c r="C356" s="1506"/>
      <c r="D356" s="1506"/>
      <c r="E356" s="1506"/>
      <c r="F356" s="1506"/>
      <c r="G356" s="1506"/>
      <c r="H356" s="1506"/>
      <c r="I356" s="1506"/>
      <c r="J356" s="1506"/>
      <c r="K356" s="1506"/>
      <c r="L356" s="1506"/>
      <c r="M356" s="1506"/>
      <c r="N356" s="1506"/>
      <c r="O356" s="1506"/>
      <c r="P356" s="1506"/>
      <c r="Q356" s="1507"/>
      <c r="R356" s="759" t="s">
        <v>78</v>
      </c>
    </row>
    <row r="357" spans="1:18" x14ac:dyDescent="0.35">
      <c r="A357" s="730">
        <v>3</v>
      </c>
      <c r="B357" s="1506"/>
      <c r="C357" s="1506"/>
      <c r="D357" s="1506"/>
      <c r="E357" s="1506"/>
      <c r="F357" s="1506"/>
      <c r="G357" s="1506"/>
      <c r="H357" s="1506"/>
      <c r="I357" s="1506"/>
      <c r="J357" s="1506"/>
      <c r="K357" s="1506"/>
      <c r="L357" s="1506"/>
      <c r="M357" s="1506"/>
      <c r="N357" s="1506"/>
      <c r="O357" s="1506"/>
      <c r="P357" s="1506"/>
      <c r="Q357" s="1507"/>
      <c r="R357" s="759" t="s">
        <v>78</v>
      </c>
    </row>
    <row r="358" spans="1:18" x14ac:dyDescent="0.35">
      <c r="A358" s="730">
        <v>4</v>
      </c>
      <c r="B358" s="1506"/>
      <c r="C358" s="1506"/>
      <c r="D358" s="1506"/>
      <c r="E358" s="1506"/>
      <c r="F358" s="1506"/>
      <c r="G358" s="1506"/>
      <c r="H358" s="1506"/>
      <c r="I358" s="1506"/>
      <c r="J358" s="1506"/>
      <c r="K358" s="1506"/>
      <c r="L358" s="1506"/>
      <c r="M358" s="1506"/>
      <c r="N358" s="1506"/>
      <c r="O358" s="1506"/>
      <c r="P358" s="1506"/>
      <c r="Q358" s="1507"/>
      <c r="R358" s="759" t="s">
        <v>78</v>
      </c>
    </row>
    <row r="359" spans="1:18" x14ac:dyDescent="0.35">
      <c r="A359" s="730">
        <v>5</v>
      </c>
      <c r="B359" s="1506"/>
      <c r="C359" s="1506"/>
      <c r="D359" s="1506"/>
      <c r="E359" s="1506"/>
      <c r="F359" s="1506"/>
      <c r="G359" s="1506"/>
      <c r="H359" s="1506"/>
      <c r="I359" s="1506"/>
      <c r="J359" s="1506"/>
      <c r="K359" s="1506"/>
      <c r="L359" s="1506"/>
      <c r="M359" s="1506"/>
      <c r="N359" s="1506"/>
      <c r="O359" s="1506"/>
      <c r="P359" s="1506"/>
      <c r="Q359" s="1507"/>
      <c r="R359" s="759" t="s">
        <v>78</v>
      </c>
    </row>
    <row r="360" spans="1:18" x14ac:dyDescent="0.35">
      <c r="A360" s="730">
        <v>6</v>
      </c>
      <c r="B360" s="1506" t="s">
        <v>812</v>
      </c>
      <c r="C360" s="1506"/>
      <c r="D360" s="1506"/>
      <c r="E360" s="1506"/>
      <c r="F360" s="1506"/>
      <c r="G360" s="1506"/>
      <c r="H360" s="1506"/>
      <c r="I360" s="1506"/>
      <c r="J360" s="1506"/>
      <c r="K360" s="1506"/>
      <c r="L360" s="1506"/>
      <c r="M360" s="1506"/>
      <c r="N360" s="1506"/>
      <c r="O360" s="1506"/>
      <c r="P360" s="1506"/>
      <c r="Q360" s="1507"/>
      <c r="R360" s="759" t="s">
        <v>78</v>
      </c>
    </row>
    <row r="361" spans="1:18" x14ac:dyDescent="0.35">
      <c r="A361" s="1906" t="s">
        <v>139</v>
      </c>
      <c r="B361" s="1907"/>
      <c r="C361" s="1907"/>
      <c r="D361" s="1907"/>
      <c r="E361" s="1907"/>
      <c r="F361" s="1907"/>
      <c r="G361" s="1907"/>
      <c r="H361" s="1907"/>
      <c r="I361" s="1907"/>
      <c r="J361" s="1907"/>
      <c r="K361" s="1907"/>
      <c r="L361" s="1907"/>
      <c r="M361" s="1907"/>
      <c r="N361" s="1907"/>
      <c r="O361" s="1907"/>
      <c r="P361" s="1907"/>
      <c r="Q361" s="1908"/>
      <c r="R361" s="759" t="s">
        <v>78</v>
      </c>
    </row>
    <row r="362" spans="1:18" ht="15.5" x14ac:dyDescent="0.35">
      <c r="A362" s="499"/>
      <c r="B362" s="1785" t="s">
        <v>79</v>
      </c>
      <c r="C362" s="1786"/>
      <c r="D362" s="1786"/>
      <c r="E362" s="1786"/>
      <c r="F362" s="1786"/>
      <c r="G362" s="1786"/>
      <c r="H362" s="1786"/>
      <c r="I362" s="1786"/>
      <c r="J362" s="1786"/>
      <c r="K362" s="1786"/>
      <c r="L362" s="1786"/>
      <c r="M362" s="1786"/>
      <c r="N362" s="1786"/>
      <c r="O362" s="1786"/>
      <c r="P362" s="1786"/>
      <c r="Q362" s="1787"/>
      <c r="R362" s="759" t="s">
        <v>78</v>
      </c>
    </row>
    <row r="363" spans="1:18" x14ac:dyDescent="0.35">
      <c r="A363" s="499"/>
      <c r="B363" s="1499"/>
      <c r="C363" s="1499"/>
      <c r="D363" s="1499"/>
      <c r="E363" s="1499"/>
      <c r="F363" s="1499"/>
      <c r="G363" s="1499"/>
      <c r="H363" s="1499"/>
      <c r="I363" s="1499"/>
      <c r="J363" s="1499"/>
      <c r="K363" s="1499"/>
      <c r="L363" s="1499"/>
      <c r="M363" s="1499"/>
      <c r="N363" s="1499"/>
      <c r="O363" s="1499"/>
      <c r="P363" s="1499"/>
      <c r="Q363" s="1500"/>
      <c r="R363" s="759" t="s">
        <v>78</v>
      </c>
    </row>
    <row r="364" spans="1:18" x14ac:dyDescent="0.35">
      <c r="A364" s="499"/>
      <c r="B364" s="1499"/>
      <c r="C364" s="1499"/>
      <c r="D364" s="1499"/>
      <c r="E364" s="1499"/>
      <c r="F364" s="1499"/>
      <c r="G364" s="1499"/>
      <c r="H364" s="1499"/>
      <c r="I364" s="1499"/>
      <c r="J364" s="1499"/>
      <c r="K364" s="1499"/>
      <c r="L364" s="1499"/>
      <c r="M364" s="1499"/>
      <c r="N364" s="1499"/>
      <c r="O364" s="1499"/>
      <c r="P364" s="1499"/>
      <c r="Q364" s="1500"/>
      <c r="R364" s="759" t="s">
        <v>78</v>
      </c>
    </row>
    <row r="365" spans="1:18" ht="15.5" x14ac:dyDescent="0.35">
      <c r="A365" s="499"/>
      <c r="B365" s="1785" t="s">
        <v>80</v>
      </c>
      <c r="C365" s="1786"/>
      <c r="D365" s="1786"/>
      <c r="E365" s="1786"/>
      <c r="F365" s="1786"/>
      <c r="G365" s="1786"/>
      <c r="H365" s="1786"/>
      <c r="I365" s="1786"/>
      <c r="J365" s="1786"/>
      <c r="K365" s="1786"/>
      <c r="L365" s="1786"/>
      <c r="M365" s="1786"/>
      <c r="N365" s="1786"/>
      <c r="O365" s="1786"/>
      <c r="P365" s="1786"/>
      <c r="Q365" s="1787"/>
      <c r="R365" s="759" t="s">
        <v>78</v>
      </c>
    </row>
    <row r="366" spans="1:18" x14ac:dyDescent="0.35">
      <c r="A366" s="499"/>
      <c r="B366" s="1499"/>
      <c r="C366" s="1499"/>
      <c r="D366" s="1499"/>
      <c r="E366" s="1499"/>
      <c r="F366" s="1499"/>
      <c r="G366" s="1499"/>
      <c r="H366" s="1499"/>
      <c r="I366" s="1499"/>
      <c r="J366" s="1499"/>
      <c r="K366" s="1499"/>
      <c r="L366" s="1499"/>
      <c r="M366" s="1499"/>
      <c r="N366" s="1499"/>
      <c r="O366" s="1499"/>
      <c r="P366" s="1499"/>
      <c r="Q366" s="1500"/>
      <c r="R366" s="759" t="s">
        <v>78</v>
      </c>
    </row>
    <row r="367" spans="1:18" x14ac:dyDescent="0.35">
      <c r="A367" s="499"/>
      <c r="B367" s="1499"/>
      <c r="C367" s="1499"/>
      <c r="D367" s="1499"/>
      <c r="E367" s="1499"/>
      <c r="F367" s="1499"/>
      <c r="G367" s="1499"/>
      <c r="H367" s="1499"/>
      <c r="I367" s="1499"/>
      <c r="J367" s="1499"/>
      <c r="K367" s="1499"/>
      <c r="L367" s="1499"/>
      <c r="M367" s="1499"/>
      <c r="N367" s="1499"/>
      <c r="O367" s="1499"/>
      <c r="P367" s="1499"/>
      <c r="Q367" s="1500"/>
      <c r="R367" s="759" t="s">
        <v>78</v>
      </c>
    </row>
    <row r="368" spans="1:18" ht="15.5" x14ac:dyDescent="0.35">
      <c r="A368" s="499"/>
      <c r="B368" s="1785" t="s">
        <v>81</v>
      </c>
      <c r="C368" s="1786"/>
      <c r="D368" s="1786"/>
      <c r="E368" s="1786"/>
      <c r="F368" s="1786"/>
      <c r="G368" s="1786"/>
      <c r="H368" s="1786"/>
      <c r="I368" s="1786"/>
      <c r="J368" s="1786"/>
      <c r="K368" s="1786"/>
      <c r="L368" s="1786"/>
      <c r="M368" s="1786"/>
      <c r="N368" s="1786"/>
      <c r="O368" s="1786"/>
      <c r="P368" s="1786"/>
      <c r="Q368" s="1787"/>
      <c r="R368" s="759" t="s">
        <v>78</v>
      </c>
    </row>
    <row r="369" spans="1:18" x14ac:dyDescent="0.35">
      <c r="A369" s="499"/>
      <c r="B369" s="1499"/>
      <c r="C369" s="1499"/>
      <c r="D369" s="1499"/>
      <c r="E369" s="1499"/>
      <c r="F369" s="1499"/>
      <c r="G369" s="1499"/>
      <c r="H369" s="1499"/>
      <c r="I369" s="1499"/>
      <c r="J369" s="1499"/>
      <c r="K369" s="1499"/>
      <c r="L369" s="1499"/>
      <c r="M369" s="1499"/>
      <c r="N369" s="1499"/>
      <c r="O369" s="1499"/>
      <c r="P369" s="1499"/>
      <c r="Q369" s="1500"/>
      <c r="R369" s="759" t="s">
        <v>78</v>
      </c>
    </row>
    <row r="370" spans="1:18" x14ac:dyDescent="0.35">
      <c r="A370" s="499"/>
      <c r="B370" s="1499"/>
      <c r="C370" s="1499"/>
      <c r="D370" s="1499"/>
      <c r="E370" s="1499"/>
      <c r="F370" s="1499"/>
      <c r="G370" s="1499"/>
      <c r="H370" s="1499"/>
      <c r="I370" s="1499"/>
      <c r="J370" s="1499"/>
      <c r="K370" s="1499"/>
      <c r="L370" s="1499"/>
      <c r="M370" s="1499"/>
      <c r="N370" s="1499"/>
      <c r="O370" s="1499"/>
      <c r="P370" s="1499"/>
      <c r="Q370" s="1500"/>
      <c r="R370" s="759" t="s">
        <v>78</v>
      </c>
    </row>
    <row r="371" spans="1:18" x14ac:dyDescent="0.35">
      <c r="A371" s="735"/>
      <c r="B371" s="1504"/>
      <c r="C371" s="1504"/>
      <c r="D371" s="1504"/>
      <c r="E371" s="1504"/>
      <c r="F371" s="1504"/>
      <c r="G371" s="1504"/>
      <c r="H371" s="1504"/>
      <c r="I371" s="1504"/>
      <c r="J371" s="1504"/>
      <c r="K371" s="1504"/>
      <c r="L371" s="1504"/>
      <c r="M371" s="1504"/>
      <c r="N371" s="1504"/>
      <c r="O371" s="1504"/>
      <c r="P371" s="1504"/>
      <c r="Q371" s="1505"/>
    </row>
    <row r="372" spans="1:18" ht="15.5" x14ac:dyDescent="0.35">
      <c r="A372" s="465"/>
      <c r="B372" s="485"/>
      <c r="C372" s="485"/>
      <c r="D372" s="485"/>
      <c r="E372" s="485"/>
      <c r="F372" s="485"/>
      <c r="G372" s="485"/>
      <c r="H372" s="485"/>
      <c r="I372" s="485"/>
      <c r="J372" s="485"/>
      <c r="K372" s="485"/>
      <c r="L372" s="485"/>
      <c r="M372" s="485"/>
      <c r="N372" s="485"/>
      <c r="O372" s="485"/>
      <c r="P372" s="485"/>
      <c r="Q372" s="486"/>
    </row>
    <row r="373" spans="1:18" x14ac:dyDescent="0.35">
      <c r="A373" s="736" t="s">
        <v>813</v>
      </c>
      <c r="B373" s="737"/>
      <c r="C373" s="737"/>
      <c r="D373" s="737"/>
      <c r="E373" s="737"/>
      <c r="F373" s="737"/>
      <c r="G373" s="737"/>
      <c r="H373" s="737" t="s">
        <v>814</v>
      </c>
      <c r="I373" s="737"/>
      <c r="J373" s="737"/>
      <c r="K373" s="737"/>
      <c r="L373" s="737"/>
      <c r="M373" s="737"/>
      <c r="N373" s="737"/>
      <c r="O373" s="737"/>
      <c r="P373" s="737"/>
      <c r="Q373" s="738"/>
    </row>
    <row r="374" spans="1:18" x14ac:dyDescent="0.35">
      <c r="A374" s="739"/>
      <c r="B374" s="737"/>
      <c r="C374" s="737"/>
      <c r="D374" s="737"/>
      <c r="E374" s="737"/>
      <c r="F374" s="737"/>
      <c r="G374" s="737"/>
      <c r="H374" s="737"/>
      <c r="I374" s="737"/>
      <c r="J374" s="737"/>
      <c r="K374" s="737"/>
      <c r="L374" s="737"/>
      <c r="M374" s="737"/>
      <c r="N374" s="737"/>
      <c r="O374" s="737"/>
      <c r="P374" s="737"/>
      <c r="Q374" s="738"/>
    </row>
    <row r="375" spans="1:18" x14ac:dyDescent="0.35">
      <c r="A375" s="739"/>
      <c r="B375" s="1497"/>
      <c r="C375" s="1498"/>
      <c r="D375" s="737"/>
      <c r="E375" s="737"/>
      <c r="F375" s="737"/>
      <c r="G375" s="737"/>
      <c r="H375" s="737"/>
      <c r="I375" s="1497"/>
      <c r="J375" s="1498"/>
      <c r="K375" s="1498"/>
      <c r="L375" s="1498"/>
      <c r="M375" s="1498"/>
      <c r="N375" s="737"/>
      <c r="O375" s="1495"/>
      <c r="P375" s="1496"/>
      <c r="Q375" s="738"/>
    </row>
    <row r="376" spans="1:18" x14ac:dyDescent="0.35">
      <c r="A376" s="739"/>
      <c r="B376" s="1896" t="s">
        <v>869</v>
      </c>
      <c r="C376" s="1897"/>
      <c r="D376" s="737"/>
      <c r="E376" s="737"/>
      <c r="F376" s="737"/>
      <c r="G376" s="737"/>
      <c r="H376" s="737"/>
      <c r="I376" s="1896" t="s">
        <v>868</v>
      </c>
      <c r="J376" s="1897"/>
      <c r="K376" s="1897"/>
      <c r="L376" s="1897"/>
      <c r="M376" s="1897"/>
      <c r="N376" s="737"/>
      <c r="O376" s="1896" t="s">
        <v>201</v>
      </c>
      <c r="P376" s="1897"/>
      <c r="Q376" s="738"/>
    </row>
    <row r="377" spans="1:18" x14ac:dyDescent="0.35">
      <c r="A377" s="739"/>
      <c r="B377" s="737"/>
      <c r="C377" s="737"/>
      <c r="D377" s="737"/>
      <c r="E377" s="737"/>
      <c r="F377" s="737"/>
      <c r="G377" s="737"/>
      <c r="H377" s="737"/>
      <c r="I377" s="737"/>
      <c r="J377" s="737"/>
      <c r="K377" s="737"/>
      <c r="L377" s="737"/>
      <c r="M377" s="737"/>
      <c r="N377" s="737"/>
      <c r="O377" s="737"/>
      <c r="P377" s="737"/>
      <c r="Q377" s="738"/>
    </row>
    <row r="378" spans="1:18" x14ac:dyDescent="0.35">
      <c r="A378" s="739"/>
      <c r="B378" s="1495"/>
      <c r="C378" s="1496"/>
      <c r="D378" s="737"/>
      <c r="E378" s="737"/>
      <c r="F378" s="737"/>
      <c r="G378" s="737"/>
      <c r="H378" s="737" t="s">
        <v>746</v>
      </c>
      <c r="I378" s="737"/>
      <c r="J378" s="737"/>
      <c r="K378" s="737"/>
      <c r="L378" s="737"/>
      <c r="M378" s="737"/>
      <c r="N378" s="737"/>
      <c r="O378" s="737"/>
      <c r="P378" s="737"/>
      <c r="Q378" s="738"/>
    </row>
    <row r="379" spans="1:18" x14ac:dyDescent="0.35">
      <c r="A379" s="739"/>
      <c r="B379" s="1896" t="s">
        <v>201</v>
      </c>
      <c r="C379" s="1897"/>
      <c r="D379" s="737"/>
      <c r="E379" s="737"/>
      <c r="F379" s="737"/>
      <c r="G379" s="737"/>
      <c r="H379" s="737"/>
      <c r="I379" s="737"/>
      <c r="J379" s="737"/>
      <c r="K379" s="737"/>
      <c r="L379" s="737"/>
      <c r="M379" s="737"/>
      <c r="N379" s="737"/>
      <c r="O379" s="737"/>
      <c r="P379" s="737"/>
      <c r="Q379" s="738"/>
    </row>
    <row r="380" spans="1:18" x14ac:dyDescent="0.35">
      <c r="A380" s="739"/>
      <c r="B380" s="737"/>
      <c r="C380" s="737"/>
      <c r="D380" s="737"/>
      <c r="E380" s="737"/>
      <c r="F380" s="737"/>
      <c r="G380" s="737"/>
      <c r="H380" s="737"/>
      <c r="I380" s="1497"/>
      <c r="J380" s="1498"/>
      <c r="K380" s="1498"/>
      <c r="L380" s="1498"/>
      <c r="M380" s="1498"/>
      <c r="N380" s="737"/>
      <c r="O380" s="1495"/>
      <c r="P380" s="1496"/>
      <c r="Q380" s="738"/>
    </row>
    <row r="381" spans="1:18" x14ac:dyDescent="0.35">
      <c r="A381" s="739"/>
      <c r="B381" s="737"/>
      <c r="C381" s="737"/>
      <c r="D381" s="737"/>
      <c r="E381" s="737"/>
      <c r="F381" s="737"/>
      <c r="G381" s="737"/>
      <c r="H381" s="737"/>
      <c r="I381" s="1896" t="s">
        <v>870</v>
      </c>
      <c r="J381" s="1897"/>
      <c r="K381" s="1897"/>
      <c r="L381" s="1897"/>
      <c r="M381" s="1897"/>
      <c r="N381" s="737"/>
      <c r="O381" s="1896" t="s">
        <v>201</v>
      </c>
      <c r="P381" s="1897"/>
      <c r="Q381" s="738"/>
    </row>
    <row r="382" spans="1:18" ht="15" thickBot="1" x14ac:dyDescent="0.4">
      <c r="A382" s="469"/>
      <c r="B382" s="487"/>
      <c r="C382" s="487"/>
      <c r="D382" s="487"/>
      <c r="E382" s="487"/>
      <c r="F382" s="487"/>
      <c r="G382" s="487"/>
      <c r="H382" s="487"/>
      <c r="I382" s="487"/>
      <c r="J382" s="487"/>
      <c r="K382" s="487"/>
      <c r="L382" s="487"/>
      <c r="M382" s="487"/>
      <c r="N382" s="487"/>
      <c r="O382" s="487"/>
      <c r="P382" s="487"/>
      <c r="Q382" s="488"/>
    </row>
    <row r="383" spans="1:18" ht="15" thickBot="1" x14ac:dyDescent="0.4">
      <c r="A383" s="470"/>
      <c r="B383" s="471"/>
      <c r="C383" s="471"/>
      <c r="D383" s="471"/>
      <c r="E383" s="471"/>
      <c r="F383" s="471"/>
      <c r="G383" s="471"/>
      <c r="H383" s="471"/>
      <c r="I383" s="471"/>
      <c r="J383" s="471"/>
      <c r="K383" s="471"/>
      <c r="L383" s="471"/>
      <c r="M383" s="471"/>
      <c r="N383" s="471"/>
      <c r="O383" s="471"/>
      <c r="P383" s="471"/>
      <c r="Q383" s="471"/>
    </row>
    <row r="384" spans="1:18" x14ac:dyDescent="0.35">
      <c r="A384" s="482"/>
      <c r="B384" s="483"/>
      <c r="C384" s="483"/>
      <c r="D384" s="483"/>
      <c r="E384" s="483"/>
      <c r="F384" s="483"/>
      <c r="G384" s="483"/>
      <c r="H384" s="483"/>
      <c r="I384" s="483"/>
      <c r="J384" s="483"/>
      <c r="K384" s="483"/>
      <c r="L384" s="483"/>
      <c r="M384" s="483"/>
      <c r="N384" s="483"/>
      <c r="O384" s="483"/>
      <c r="P384" s="483"/>
      <c r="Q384" s="484"/>
    </row>
    <row r="385" spans="1:17" ht="22.5" x14ac:dyDescent="0.35">
      <c r="A385" s="1957" t="s">
        <v>842</v>
      </c>
      <c r="B385" s="1958"/>
      <c r="C385" s="1958"/>
      <c r="D385" s="1958"/>
      <c r="E385" s="1958"/>
      <c r="F385" s="1958"/>
      <c r="G385" s="1958"/>
      <c r="H385" s="1958"/>
      <c r="I385" s="1958"/>
      <c r="J385" s="1958"/>
      <c r="K385" s="1958"/>
      <c r="L385" s="1958"/>
      <c r="M385" s="1958"/>
      <c r="N385" s="1958"/>
      <c r="O385" s="1958"/>
      <c r="P385" s="1958"/>
      <c r="Q385" s="1959"/>
    </row>
    <row r="386" spans="1:17" ht="30.75" customHeight="1" x14ac:dyDescent="0.35">
      <c r="A386" s="472"/>
      <c r="B386" s="473"/>
      <c r="C386" s="473"/>
      <c r="D386" s="473"/>
      <c r="E386" s="1960" t="s">
        <v>844</v>
      </c>
      <c r="F386" s="1960"/>
      <c r="G386" s="1960"/>
      <c r="H386" s="1960"/>
      <c r="I386" s="1960"/>
      <c r="J386" s="1960"/>
      <c r="K386" s="1960"/>
      <c r="L386" s="1960"/>
      <c r="M386" s="1960"/>
      <c r="N386" s="473"/>
      <c r="O386" s="473"/>
      <c r="P386" s="473"/>
      <c r="Q386" s="474"/>
    </row>
    <row r="387" spans="1:17" ht="30.75" customHeight="1" x14ac:dyDescent="0.35">
      <c r="A387" s="472"/>
      <c r="B387" s="473"/>
      <c r="C387" s="473"/>
      <c r="D387" s="473"/>
      <c r="E387" s="1960"/>
      <c r="F387" s="1960"/>
      <c r="G387" s="1960"/>
      <c r="H387" s="1960"/>
      <c r="I387" s="1960"/>
      <c r="J387" s="1960"/>
      <c r="K387" s="1960"/>
      <c r="L387" s="1960"/>
      <c r="M387" s="1960"/>
      <c r="N387" s="473"/>
      <c r="O387" s="473"/>
      <c r="P387" s="473"/>
      <c r="Q387" s="474"/>
    </row>
    <row r="388" spans="1:17" ht="48.75" customHeight="1" x14ac:dyDescent="0.35">
      <c r="A388" s="472"/>
      <c r="B388" s="473"/>
      <c r="C388" s="473"/>
      <c r="D388" s="473"/>
      <c r="E388" s="1960"/>
      <c r="F388" s="1960"/>
      <c r="G388" s="1960"/>
      <c r="H388" s="1960"/>
      <c r="I388" s="1960"/>
      <c r="J388" s="1960"/>
      <c r="K388" s="1960"/>
      <c r="L388" s="1960"/>
      <c r="M388" s="1960"/>
      <c r="N388" s="473"/>
      <c r="O388" s="473"/>
      <c r="P388" s="473"/>
      <c r="Q388" s="474"/>
    </row>
    <row r="389" spans="1:17" ht="30" customHeight="1" x14ac:dyDescent="0.35">
      <c r="A389" s="475"/>
      <c r="B389" s="471"/>
      <c r="C389" s="471"/>
      <c r="D389" s="471"/>
      <c r="E389" s="476"/>
      <c r="F389" s="477"/>
      <c r="G389" s="1491" t="s">
        <v>930</v>
      </c>
      <c r="H389" s="1492"/>
      <c r="I389" s="1492"/>
      <c r="J389" s="1492"/>
      <c r="K389" s="1493"/>
      <c r="L389" s="477"/>
      <c r="M389" s="477"/>
      <c r="N389" s="471"/>
      <c r="O389" s="471"/>
      <c r="P389" s="471"/>
      <c r="Q389" s="478"/>
    </row>
    <row r="390" spans="1:17" ht="15.5" x14ac:dyDescent="0.35">
      <c r="A390" s="475"/>
      <c r="B390" s="471"/>
      <c r="C390" s="471"/>
      <c r="D390" s="471"/>
      <c r="E390" s="476"/>
      <c r="F390" s="477"/>
      <c r="G390" s="1961" t="s">
        <v>861</v>
      </c>
      <c r="H390" s="1961"/>
      <c r="I390" s="1961"/>
      <c r="J390" s="1961"/>
      <c r="K390" s="1961"/>
      <c r="L390" s="477"/>
      <c r="M390" s="477"/>
      <c r="N390" s="471"/>
      <c r="O390" s="471"/>
      <c r="P390" s="471"/>
      <c r="Q390" s="478"/>
    </row>
    <row r="391" spans="1:17" ht="15" thickBot="1" x14ac:dyDescent="0.4">
      <c r="A391" s="479"/>
      <c r="B391" s="480"/>
      <c r="C391" s="480"/>
      <c r="D391" s="480"/>
      <c r="E391" s="480"/>
      <c r="F391" s="480"/>
      <c r="G391" s="480"/>
      <c r="H391" s="480"/>
      <c r="I391" s="480"/>
      <c r="J391" s="480"/>
      <c r="K391" s="480"/>
      <c r="L391" s="480"/>
      <c r="M391" s="480"/>
      <c r="N391" s="480"/>
      <c r="O391" s="480"/>
      <c r="P391" s="480"/>
      <c r="Q391" s="481"/>
    </row>
  </sheetData>
  <sheetProtection formatColumns="0" formatRows="0" selectLockedCells="1" autoFilter="0"/>
  <protectedRanges>
    <protectedRange sqref="C224 C229 C234 C239" name="Range13_2_1"/>
    <protectedRange sqref="D68:D69 D71:D72 D21:Q23 D25:Q26 D41:Q42 D44:Q45 D47:Q48 D50:Q51 D53:Q54 D56:Q57 D59:Q60 D62:Q63 D65:Q66 L68:Q69 P71:Q72 D74:Q75 D77:Q78 D80:Q81 D83:Q84 D86:Q87 D89:Q90 D92:Q93" name="Range11_2_1"/>
    <protectedRange sqref="C13 C16:I17" name="School_2_2"/>
    <protectedRange sqref="N308:N310 C295:Q297 F301:K303 N301:N303 N305:N306 F305:K310 F314:K324 N314:N324 F326:K330 N326:N330 H334:K352" name="Governance3_2"/>
    <protectedRange sqref="F243:F262 F264:F273 J271 C276:Q276 H277 M277 Q277 J288 Q288 H289 O289 F291 J291 N291 F293:Q293 C280:K282 E285:Q286" name="Governance2_2_4"/>
    <protectedRange sqref="E226 L226 D229:Q229 D234:Q234 D239:Q239 D224:Q224 E231 L231 E236 L236 E241 L241" name="Governance1_2_2"/>
    <protectedRange sqref="F173:P173 F215:P216 F203:P204 F206:P207 F209:P210 F212:P213 F193:P194 F196:P197 F199:P200 F190:P191 F175:M176 F178:K178 F180:M180 F181:F183 F185:F186 F220:F221" name="Quality2_2_1"/>
    <protectedRange sqref="H140:P143 F146:P147 F167:P168 F170:P170 F172:P172 H106:O109 F150:G152 H150:P155 H157:P160 F163:P164 F99:O101 H102:O104 F116:G118 H116:P121 H123:P126 H133:P138 F133:G135 F112:P113 F129:P130" name="Quality1_2_1"/>
    <protectedRange sqref="E68:K69 E95:K96 E71:O72 E37:O38 E40:O40 E28:O29 E31:O32 E34:O35" name="Access_2_1"/>
    <protectedRange sqref="B355:Q360 B363 B366 B369 B350:G352 F334:G348 N334:N348 N350:N352" name="Quarter4_2_1"/>
    <protectedRange sqref="C224 C229 C234 C239" name="Range12_2_1"/>
    <protectedRange sqref="B375 B378 I375 I380 O375 O380" name="Quarter4_1_2_1"/>
  </protectedRanges>
  <autoFilter ref="R18:R370" xr:uid="{00000000-0009-0000-0000-000006000000}"/>
  <dataConsolidate/>
  <mergeCells count="522">
    <mergeCell ref="I380:M380"/>
    <mergeCell ref="O380:P380"/>
    <mergeCell ref="I381:M381"/>
    <mergeCell ref="O381:P381"/>
    <mergeCell ref="A385:Q385"/>
    <mergeCell ref="E386:M388"/>
    <mergeCell ref="G389:K389"/>
    <mergeCell ref="G390:K390"/>
    <mergeCell ref="B371:Q371"/>
    <mergeCell ref="B375:C375"/>
    <mergeCell ref="I375:M375"/>
    <mergeCell ref="O375:P375"/>
    <mergeCell ref="B376:C376"/>
    <mergeCell ref="I376:M376"/>
    <mergeCell ref="O376:P376"/>
    <mergeCell ref="B378:C378"/>
    <mergeCell ref="B379:C379"/>
    <mergeCell ref="B360:C360"/>
    <mergeCell ref="D360:Q360"/>
    <mergeCell ref="A361:Q361"/>
    <mergeCell ref="B362:Q362"/>
    <mergeCell ref="B363:Q364"/>
    <mergeCell ref="B365:Q365"/>
    <mergeCell ref="B366:Q367"/>
    <mergeCell ref="B368:Q368"/>
    <mergeCell ref="B369:Q370"/>
    <mergeCell ref="B355:C355"/>
    <mergeCell ref="D355:Q355"/>
    <mergeCell ref="B356:C356"/>
    <mergeCell ref="D356:Q356"/>
    <mergeCell ref="B357:C357"/>
    <mergeCell ref="D357:Q357"/>
    <mergeCell ref="B358:C358"/>
    <mergeCell ref="D358:Q358"/>
    <mergeCell ref="B359:C359"/>
    <mergeCell ref="D359:Q359"/>
    <mergeCell ref="J349:M349"/>
    <mergeCell ref="B350:E350"/>
    <mergeCell ref="F350:G350"/>
    <mergeCell ref="B351:E351"/>
    <mergeCell ref="F351:G351"/>
    <mergeCell ref="B352:E352"/>
    <mergeCell ref="F352:G352"/>
    <mergeCell ref="A353:Q353"/>
    <mergeCell ref="A354:C354"/>
    <mergeCell ref="D354:Q354"/>
    <mergeCell ref="B345:E345"/>
    <mergeCell ref="F345:G345"/>
    <mergeCell ref="B346:E346"/>
    <mergeCell ref="F346:G346"/>
    <mergeCell ref="B347:E347"/>
    <mergeCell ref="F347:G347"/>
    <mergeCell ref="B348:E348"/>
    <mergeCell ref="F348:G348"/>
    <mergeCell ref="B349:E349"/>
    <mergeCell ref="F349:I349"/>
    <mergeCell ref="B340:E340"/>
    <mergeCell ref="F340:G340"/>
    <mergeCell ref="B341:E341"/>
    <mergeCell ref="F341:G341"/>
    <mergeCell ref="B342:E342"/>
    <mergeCell ref="F342:G342"/>
    <mergeCell ref="B343:E343"/>
    <mergeCell ref="F343:G343"/>
    <mergeCell ref="B344:E344"/>
    <mergeCell ref="F344:G344"/>
    <mergeCell ref="B335:E335"/>
    <mergeCell ref="F335:G335"/>
    <mergeCell ref="B336:E336"/>
    <mergeCell ref="F336:G336"/>
    <mergeCell ref="B337:E337"/>
    <mergeCell ref="F337:G337"/>
    <mergeCell ref="B338:E338"/>
    <mergeCell ref="F338:G338"/>
    <mergeCell ref="B339:E339"/>
    <mergeCell ref="F339:G339"/>
    <mergeCell ref="B331:E333"/>
    <mergeCell ref="F331:G332"/>
    <mergeCell ref="H331:M331"/>
    <mergeCell ref="S331:S333"/>
    <mergeCell ref="H332:I332"/>
    <mergeCell ref="J332:K332"/>
    <mergeCell ref="L332:M332"/>
    <mergeCell ref="F333:G333"/>
    <mergeCell ref="B334:E334"/>
    <mergeCell ref="F334:G334"/>
    <mergeCell ref="A325:A330"/>
    <mergeCell ref="B325:M325"/>
    <mergeCell ref="B326:E326"/>
    <mergeCell ref="O326:P326"/>
    <mergeCell ref="B327:E327"/>
    <mergeCell ref="O327:P327"/>
    <mergeCell ref="B328:E328"/>
    <mergeCell ref="O328:P328"/>
    <mergeCell ref="B329:E329"/>
    <mergeCell ref="O329:P329"/>
    <mergeCell ref="B330:E330"/>
    <mergeCell ref="O330:P330"/>
    <mergeCell ref="F311:G312"/>
    <mergeCell ref="H311:M311"/>
    <mergeCell ref="H312:I312"/>
    <mergeCell ref="J312:K312"/>
    <mergeCell ref="L312:M312"/>
    <mergeCell ref="A313:A324"/>
    <mergeCell ref="B313:E313"/>
    <mergeCell ref="B314:E314"/>
    <mergeCell ref="B315:E315"/>
    <mergeCell ref="B316:E316"/>
    <mergeCell ref="B317:E317"/>
    <mergeCell ref="B318:E318"/>
    <mergeCell ref="B319:E319"/>
    <mergeCell ref="B320:E320"/>
    <mergeCell ref="B321:E321"/>
    <mergeCell ref="B322:E322"/>
    <mergeCell ref="B323:E323"/>
    <mergeCell ref="B324:E324"/>
    <mergeCell ref="B305:E305"/>
    <mergeCell ref="O305:P305"/>
    <mergeCell ref="S305:S310"/>
    <mergeCell ref="B306:E306"/>
    <mergeCell ref="O306:P306"/>
    <mergeCell ref="B310:E310"/>
    <mergeCell ref="O310:P310"/>
    <mergeCell ref="A307:A309"/>
    <mergeCell ref="B307:E307"/>
    <mergeCell ref="O307:P307"/>
    <mergeCell ref="B308:E308"/>
    <mergeCell ref="O308:P308"/>
    <mergeCell ref="B309:E309"/>
    <mergeCell ref="O309:P309"/>
    <mergeCell ref="A298:A304"/>
    <mergeCell ref="B298:E300"/>
    <mergeCell ref="F298:G298"/>
    <mergeCell ref="H298:M298"/>
    <mergeCell ref="F299:F300"/>
    <mergeCell ref="G299:G300"/>
    <mergeCell ref="H299:I299"/>
    <mergeCell ref="J299:K299"/>
    <mergeCell ref="L299:M299"/>
    <mergeCell ref="B301:E301"/>
    <mergeCell ref="B302:E302"/>
    <mergeCell ref="B303:E303"/>
    <mergeCell ref="B304:E304"/>
    <mergeCell ref="S290:S291"/>
    <mergeCell ref="A292:A293"/>
    <mergeCell ref="B292:E293"/>
    <mergeCell ref="F292:G292"/>
    <mergeCell ref="J292:K292"/>
    <mergeCell ref="N292:O292"/>
    <mergeCell ref="A294:A297"/>
    <mergeCell ref="B294:E294"/>
    <mergeCell ref="B295:E295"/>
    <mergeCell ref="B296:E296"/>
    <mergeCell ref="B297:E297"/>
    <mergeCell ref="B289:E289"/>
    <mergeCell ref="F289:G289"/>
    <mergeCell ref="H289:J289"/>
    <mergeCell ref="K289:N289"/>
    <mergeCell ref="O289:Q289"/>
    <mergeCell ref="A290:A291"/>
    <mergeCell ref="B290:E291"/>
    <mergeCell ref="F290:I290"/>
    <mergeCell ref="J290:M290"/>
    <mergeCell ref="N290:Q290"/>
    <mergeCell ref="A283:A287"/>
    <mergeCell ref="B283:C287"/>
    <mergeCell ref="D283:D284"/>
    <mergeCell ref="E283:K283"/>
    <mergeCell ref="L283:O283"/>
    <mergeCell ref="P283:Q283"/>
    <mergeCell ref="B288:E288"/>
    <mergeCell ref="F288:I288"/>
    <mergeCell ref="K288:P288"/>
    <mergeCell ref="B277:E277"/>
    <mergeCell ref="F277:G277"/>
    <mergeCell ref="H277:I277"/>
    <mergeCell ref="J277:L277"/>
    <mergeCell ref="M277:N277"/>
    <mergeCell ref="O277:P277"/>
    <mergeCell ref="A278:A282"/>
    <mergeCell ref="B278:B279"/>
    <mergeCell ref="C278:D278"/>
    <mergeCell ref="G278:I278"/>
    <mergeCell ref="L278:Q282"/>
    <mergeCell ref="G279:H279"/>
    <mergeCell ref="G280:H280"/>
    <mergeCell ref="G281:H281"/>
    <mergeCell ref="G282:H282"/>
    <mergeCell ref="S268:S271"/>
    <mergeCell ref="C269:E269"/>
    <mergeCell ref="C270:E270"/>
    <mergeCell ref="C271:E271"/>
    <mergeCell ref="G271:I271"/>
    <mergeCell ref="J271:Q271"/>
    <mergeCell ref="B272:E272"/>
    <mergeCell ref="B273:E273"/>
    <mergeCell ref="A274:A276"/>
    <mergeCell ref="B274:B276"/>
    <mergeCell ref="C274:C275"/>
    <mergeCell ref="D274:G274"/>
    <mergeCell ref="H274:L274"/>
    <mergeCell ref="M274:Q274"/>
    <mergeCell ref="D275:G275"/>
    <mergeCell ref="H275:L275"/>
    <mergeCell ref="M275:Q275"/>
    <mergeCell ref="D276:G276"/>
    <mergeCell ref="H276:L276"/>
    <mergeCell ref="M276:Q276"/>
    <mergeCell ref="B262:E262"/>
    <mergeCell ref="A263:A267"/>
    <mergeCell ref="B263:E263"/>
    <mergeCell ref="B264:E264"/>
    <mergeCell ref="B265:E265"/>
    <mergeCell ref="B266:E266"/>
    <mergeCell ref="B267:E267"/>
    <mergeCell ref="A268:A271"/>
    <mergeCell ref="B268:B271"/>
    <mergeCell ref="C268:E268"/>
    <mergeCell ref="B255:E255"/>
    <mergeCell ref="A256:A260"/>
    <mergeCell ref="B256:B257"/>
    <mergeCell ref="C256:E256"/>
    <mergeCell ref="C257:E257"/>
    <mergeCell ref="C258:E258"/>
    <mergeCell ref="C259:E259"/>
    <mergeCell ref="C260:E260"/>
    <mergeCell ref="B261:E261"/>
    <mergeCell ref="B246:E246"/>
    <mergeCell ref="B247:E247"/>
    <mergeCell ref="B248:E248"/>
    <mergeCell ref="B249:E249"/>
    <mergeCell ref="B250:E250"/>
    <mergeCell ref="B251:E251"/>
    <mergeCell ref="B252:E252"/>
    <mergeCell ref="B253:E253"/>
    <mergeCell ref="B254:E254"/>
    <mergeCell ref="A237:A241"/>
    <mergeCell ref="B237:B241"/>
    <mergeCell ref="C237:I237"/>
    <mergeCell ref="J237:Q237"/>
    <mergeCell ref="C240:Q240"/>
    <mergeCell ref="C241:D241"/>
    <mergeCell ref="A242:E242"/>
    <mergeCell ref="A243:A245"/>
    <mergeCell ref="B243:B245"/>
    <mergeCell ref="C243:E243"/>
    <mergeCell ref="C244:E244"/>
    <mergeCell ref="C245:E245"/>
    <mergeCell ref="A227:A231"/>
    <mergeCell ref="B227:B231"/>
    <mergeCell ref="C227:I227"/>
    <mergeCell ref="J227:Q227"/>
    <mergeCell ref="C230:Q230"/>
    <mergeCell ref="C231:D231"/>
    <mergeCell ref="A232:A236"/>
    <mergeCell ref="B232:B236"/>
    <mergeCell ref="C232:I232"/>
    <mergeCell ref="J232:Q232"/>
    <mergeCell ref="C235:Q235"/>
    <mergeCell ref="C236:D236"/>
    <mergeCell ref="A218:Q218"/>
    <mergeCell ref="A219:A220"/>
    <mergeCell ref="B219:E220"/>
    <mergeCell ref="B221:E221"/>
    <mergeCell ref="A222:A226"/>
    <mergeCell ref="B222:B226"/>
    <mergeCell ref="C222:I222"/>
    <mergeCell ref="J222:Q222"/>
    <mergeCell ref="C225:Q225"/>
    <mergeCell ref="C226:D226"/>
    <mergeCell ref="A202:A214"/>
    <mergeCell ref="B202:D202"/>
    <mergeCell ref="B203:B214"/>
    <mergeCell ref="C203:D205"/>
    <mergeCell ref="C206:D208"/>
    <mergeCell ref="C209:D211"/>
    <mergeCell ref="C212:D214"/>
    <mergeCell ref="A215:A217"/>
    <mergeCell ref="B215:D217"/>
    <mergeCell ref="A185:A187"/>
    <mergeCell ref="B185:B187"/>
    <mergeCell ref="C185:E185"/>
    <mergeCell ref="J185:Q185"/>
    <mergeCell ref="C186:E186"/>
    <mergeCell ref="J186:Q186"/>
    <mergeCell ref="C187:E187"/>
    <mergeCell ref="J187:Q187"/>
    <mergeCell ref="A188:A201"/>
    <mergeCell ref="B188:E189"/>
    <mergeCell ref="F188:L188"/>
    <mergeCell ref="M188:P188"/>
    <mergeCell ref="Q188:Q189"/>
    <mergeCell ref="B190:B201"/>
    <mergeCell ref="C190:D192"/>
    <mergeCell ref="C193:D195"/>
    <mergeCell ref="C196:D198"/>
    <mergeCell ref="C199:D201"/>
    <mergeCell ref="A177:A180"/>
    <mergeCell ref="B177:B180"/>
    <mergeCell ref="C177:E178"/>
    <mergeCell ref="C179:E180"/>
    <mergeCell ref="B181:E181"/>
    <mergeCell ref="A182:A184"/>
    <mergeCell ref="B182:B184"/>
    <mergeCell ref="C182:E182"/>
    <mergeCell ref="J182:Q182"/>
    <mergeCell ref="C183:E183"/>
    <mergeCell ref="J183:Q183"/>
    <mergeCell ref="C184:E184"/>
    <mergeCell ref="J184:Q184"/>
    <mergeCell ref="A166:A170"/>
    <mergeCell ref="B166:B170"/>
    <mergeCell ref="C169:E170"/>
    <mergeCell ref="A171:A173"/>
    <mergeCell ref="B171:B173"/>
    <mergeCell ref="C172:E172"/>
    <mergeCell ref="C173:E173"/>
    <mergeCell ref="A174:A176"/>
    <mergeCell ref="B174:E174"/>
    <mergeCell ref="B175:E175"/>
    <mergeCell ref="B176:E176"/>
    <mergeCell ref="A149:A165"/>
    <mergeCell ref="B149:E149"/>
    <mergeCell ref="B150:B156"/>
    <mergeCell ref="C150:E150"/>
    <mergeCell ref="C151:E151"/>
    <mergeCell ref="C152:E152"/>
    <mergeCell ref="C153:E153"/>
    <mergeCell ref="C154:E154"/>
    <mergeCell ref="C155:E155"/>
    <mergeCell ref="C156:E156"/>
    <mergeCell ref="B157:B161"/>
    <mergeCell ref="C157:E157"/>
    <mergeCell ref="C158:E158"/>
    <mergeCell ref="C159:E159"/>
    <mergeCell ref="C160:E160"/>
    <mergeCell ref="C161:E161"/>
    <mergeCell ref="B162:B165"/>
    <mergeCell ref="C162:E162"/>
    <mergeCell ref="C163:E163"/>
    <mergeCell ref="C164:E164"/>
    <mergeCell ref="C165:E165"/>
    <mergeCell ref="A132:A148"/>
    <mergeCell ref="B132:E132"/>
    <mergeCell ref="B133:B139"/>
    <mergeCell ref="C133:E133"/>
    <mergeCell ref="C134:E134"/>
    <mergeCell ref="C135:E135"/>
    <mergeCell ref="C136:E136"/>
    <mergeCell ref="C137:E137"/>
    <mergeCell ref="C138:E138"/>
    <mergeCell ref="C139:E139"/>
    <mergeCell ref="B140:B144"/>
    <mergeCell ref="C140:E140"/>
    <mergeCell ref="C141:E141"/>
    <mergeCell ref="C142:E142"/>
    <mergeCell ref="C143:E143"/>
    <mergeCell ref="C144:E144"/>
    <mergeCell ref="B145:B148"/>
    <mergeCell ref="C145:E145"/>
    <mergeCell ref="C146:E146"/>
    <mergeCell ref="C147:E147"/>
    <mergeCell ref="C148:E148"/>
    <mergeCell ref="A115:A131"/>
    <mergeCell ref="B115:E115"/>
    <mergeCell ref="B116:B122"/>
    <mergeCell ref="C116:E116"/>
    <mergeCell ref="C117:E117"/>
    <mergeCell ref="C118:E118"/>
    <mergeCell ref="C119:E119"/>
    <mergeCell ref="C120:E120"/>
    <mergeCell ref="C121:E121"/>
    <mergeCell ref="C122:E122"/>
    <mergeCell ref="B123:B127"/>
    <mergeCell ref="C123:E123"/>
    <mergeCell ref="C124:E124"/>
    <mergeCell ref="C125:E125"/>
    <mergeCell ref="C126:E126"/>
    <mergeCell ref="C127:E127"/>
    <mergeCell ref="B128:B131"/>
    <mergeCell ref="C128:E128"/>
    <mergeCell ref="C129:E129"/>
    <mergeCell ref="C130:E130"/>
    <mergeCell ref="C131:E131"/>
    <mergeCell ref="A97:Q97"/>
    <mergeCell ref="A98:A114"/>
    <mergeCell ref="B98:E98"/>
    <mergeCell ref="B99:B105"/>
    <mergeCell ref="C99:E99"/>
    <mergeCell ref="C100:E100"/>
    <mergeCell ref="C101:E101"/>
    <mergeCell ref="C102:E102"/>
    <mergeCell ref="C103:E103"/>
    <mergeCell ref="C104:E104"/>
    <mergeCell ref="C105:E105"/>
    <mergeCell ref="B106:B110"/>
    <mergeCell ref="C106:E106"/>
    <mergeCell ref="C107:E107"/>
    <mergeCell ref="C108:E108"/>
    <mergeCell ref="C109:E109"/>
    <mergeCell ref="C110:E110"/>
    <mergeCell ref="B111:B114"/>
    <mergeCell ref="C111:E111"/>
    <mergeCell ref="C112:E112"/>
    <mergeCell ref="C113:E113"/>
    <mergeCell ref="C114:E114"/>
    <mergeCell ref="A95:A96"/>
    <mergeCell ref="B95:B96"/>
    <mergeCell ref="C95:D95"/>
    <mergeCell ref="F95:K95"/>
    <mergeCell ref="L95:O95"/>
    <mergeCell ref="P95:Q95"/>
    <mergeCell ref="S95:S96"/>
    <mergeCell ref="C96:D96"/>
    <mergeCell ref="F96:K96"/>
    <mergeCell ref="L96:O96"/>
    <mergeCell ref="A68:A70"/>
    <mergeCell ref="B68:B70"/>
    <mergeCell ref="A71:A73"/>
    <mergeCell ref="B71:B73"/>
    <mergeCell ref="A74:A76"/>
    <mergeCell ref="B74:B76"/>
    <mergeCell ref="A77:A79"/>
    <mergeCell ref="B77:B79"/>
    <mergeCell ref="A80:A94"/>
    <mergeCell ref="B80:B94"/>
    <mergeCell ref="A53:A55"/>
    <mergeCell ref="B53:B55"/>
    <mergeCell ref="A56:A58"/>
    <mergeCell ref="B56:B58"/>
    <mergeCell ref="A59:A61"/>
    <mergeCell ref="B59:B61"/>
    <mergeCell ref="A62:A64"/>
    <mergeCell ref="B62:B64"/>
    <mergeCell ref="A65:A67"/>
    <mergeCell ref="B65:B67"/>
    <mergeCell ref="A41:A43"/>
    <mergeCell ref="B41:B43"/>
    <mergeCell ref="S41:S42"/>
    <mergeCell ref="A44:A46"/>
    <mergeCell ref="B44:B46"/>
    <mergeCell ref="A47:A49"/>
    <mergeCell ref="B47:B49"/>
    <mergeCell ref="A50:A52"/>
    <mergeCell ref="B50:B52"/>
    <mergeCell ref="P36:Q40"/>
    <mergeCell ref="A37:A39"/>
    <mergeCell ref="B37:B39"/>
    <mergeCell ref="C37:D37"/>
    <mergeCell ref="E37:K37"/>
    <mergeCell ref="L37:O37"/>
    <mergeCell ref="C38:D38"/>
    <mergeCell ref="E38:K38"/>
    <mergeCell ref="L38:O38"/>
    <mergeCell ref="C39:D39"/>
    <mergeCell ref="E39:K39"/>
    <mergeCell ref="L39:O39"/>
    <mergeCell ref="B40:D40"/>
    <mergeCell ref="E40:K40"/>
    <mergeCell ref="L40:O40"/>
    <mergeCell ref="A34:A36"/>
    <mergeCell ref="B34:B36"/>
    <mergeCell ref="C34:D34"/>
    <mergeCell ref="E34:K34"/>
    <mergeCell ref="L34:O34"/>
    <mergeCell ref="C35:D35"/>
    <mergeCell ref="E35:K35"/>
    <mergeCell ref="L35:O35"/>
    <mergeCell ref="C36:D36"/>
    <mergeCell ref="E36:K36"/>
    <mergeCell ref="L36:O36"/>
    <mergeCell ref="A31:A33"/>
    <mergeCell ref="B31:B33"/>
    <mergeCell ref="C31:D31"/>
    <mergeCell ref="E31:K31"/>
    <mergeCell ref="L31:O31"/>
    <mergeCell ref="C32:D32"/>
    <mergeCell ref="E32:K32"/>
    <mergeCell ref="L32:O32"/>
    <mergeCell ref="C33:D33"/>
    <mergeCell ref="E33:K33"/>
    <mergeCell ref="L33:O33"/>
    <mergeCell ref="L19:O19"/>
    <mergeCell ref="P19:Q19"/>
    <mergeCell ref="B21:C21"/>
    <mergeCell ref="A22:A24"/>
    <mergeCell ref="B22:B24"/>
    <mergeCell ref="A25:A27"/>
    <mergeCell ref="B25:B27"/>
    <mergeCell ref="A28:A30"/>
    <mergeCell ref="B28:B30"/>
    <mergeCell ref="C28:D28"/>
    <mergeCell ref="E28:K28"/>
    <mergeCell ref="L28:O28"/>
    <mergeCell ref="C29:D29"/>
    <mergeCell ref="E29:K29"/>
    <mergeCell ref="L29:O29"/>
    <mergeCell ref="C30:D30"/>
    <mergeCell ref="E30:K30"/>
    <mergeCell ref="L30:O30"/>
    <mergeCell ref="A14:D14"/>
    <mergeCell ref="E14:F14"/>
    <mergeCell ref="A15:D15"/>
    <mergeCell ref="E15:F15"/>
    <mergeCell ref="A16:D16"/>
    <mergeCell ref="E16:F16"/>
    <mergeCell ref="A17:D17"/>
    <mergeCell ref="E17:F17"/>
    <mergeCell ref="A19:C20"/>
    <mergeCell ref="D19:K19"/>
    <mergeCell ref="A1:Q1"/>
    <mergeCell ref="A2:Q2"/>
    <mergeCell ref="A3:Q3"/>
    <mergeCell ref="A4:Q4"/>
    <mergeCell ref="A8:Q8"/>
    <mergeCell ref="A10:Q10"/>
    <mergeCell ref="A12:D13"/>
    <mergeCell ref="E12:F13"/>
    <mergeCell ref="G12:H13"/>
    <mergeCell ref="I12:L13"/>
    <mergeCell ref="M12:M13"/>
    <mergeCell ref="N12:Q13"/>
  </mergeCells>
  <dataValidations count="1">
    <dataValidation type="list" allowBlank="1" showInputMessage="1" showErrorMessage="1" sqref="E17" xr:uid="{00000000-0002-0000-0600-000000000000}">
      <formula1>$Q$14:$Q$17</formula1>
    </dataValidation>
  </dataValidations>
  <printOptions horizontalCentered="1"/>
  <pageMargins left="0.12" right="0.2" top="0.5" bottom="0.5" header="0.05" footer="0.3"/>
  <pageSetup paperSize="9" scale="58" fitToHeight="0" orientation="landscape" verticalDpi="300" r:id="rId1"/>
  <headerFooter>
    <oddFooter>&amp;L&amp;"Arial Narrow,Regular"&amp;9NMAVARRO || SMEA-DISTRICT MEA GATHERING TEMPLATE || REVISED APRIL 2020&amp;R&amp;"Arial Narrow,Regular"&amp;9SDO NV SGOD - School Mgmt., Monitoring and Evaluation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U391"/>
  <sheetViews>
    <sheetView zoomScale="85" zoomScaleNormal="85" workbookViewId="0">
      <selection activeCell="O352" sqref="O352"/>
    </sheetView>
  </sheetViews>
  <sheetFormatPr defaultColWidth="8.81640625" defaultRowHeight="14.5" x14ac:dyDescent="0.35"/>
  <cols>
    <col min="1" max="1" width="5.7265625" style="464" customWidth="1"/>
    <col min="2" max="2" width="19.81640625" style="443" customWidth="1"/>
    <col min="3" max="3" width="12" style="443" customWidth="1"/>
    <col min="4" max="4" width="14.7265625" style="443" bestFit="1" customWidth="1"/>
    <col min="5" max="5" width="8.7265625" style="443" customWidth="1"/>
    <col min="6" max="6" width="21.81640625" style="443" bestFit="1" customWidth="1"/>
    <col min="7" max="7" width="10.1796875" style="443" customWidth="1"/>
    <col min="8" max="8" width="15.81640625" style="443" customWidth="1"/>
    <col min="9" max="9" width="19" style="443" bestFit="1" customWidth="1"/>
    <col min="10" max="10" width="19.7265625" style="443" customWidth="1"/>
    <col min="11" max="11" width="15.26953125" style="443" customWidth="1"/>
    <col min="12" max="12" width="11.26953125" style="443" customWidth="1"/>
    <col min="13" max="13" width="15.54296875" style="443" bestFit="1" customWidth="1"/>
    <col min="14" max="14" width="10.453125" style="443" customWidth="1"/>
    <col min="15" max="15" width="13.54296875" style="443" bestFit="1" customWidth="1"/>
    <col min="16" max="16" width="11.81640625" style="443" customWidth="1"/>
    <col min="17" max="17" width="13.1796875" style="443" customWidth="1"/>
    <col min="18" max="18" width="14" style="440" bestFit="1" customWidth="1"/>
    <col min="19" max="19" width="11.81640625" style="441" customWidth="1"/>
    <col min="20" max="20" width="18.453125" style="442" customWidth="1"/>
    <col min="21" max="16384" width="8.81640625" style="443"/>
  </cols>
  <sheetData>
    <row r="1" spans="1:18" ht="22" x14ac:dyDescent="0.6">
      <c r="A1" s="1733"/>
      <c r="B1" s="1734"/>
      <c r="C1" s="1734"/>
      <c r="D1" s="1734"/>
      <c r="E1" s="1734"/>
      <c r="F1" s="1734"/>
      <c r="G1" s="1734"/>
      <c r="H1" s="1734"/>
      <c r="I1" s="1734"/>
      <c r="J1" s="1734"/>
      <c r="K1" s="1734"/>
      <c r="L1" s="1734"/>
      <c r="M1" s="1734"/>
      <c r="N1" s="1734"/>
      <c r="O1" s="1734"/>
      <c r="P1" s="1734"/>
      <c r="Q1" s="1734"/>
    </row>
    <row r="2" spans="1:18" x14ac:dyDescent="0.35">
      <c r="A2" s="1735"/>
      <c r="B2" s="1736"/>
      <c r="C2" s="1736"/>
      <c r="D2" s="1736"/>
      <c r="E2" s="1736"/>
      <c r="F2" s="1736"/>
      <c r="G2" s="1736"/>
      <c r="H2" s="1736"/>
      <c r="I2" s="1736"/>
      <c r="J2" s="1736"/>
      <c r="K2" s="1736"/>
      <c r="L2" s="1736"/>
      <c r="M2" s="1736"/>
      <c r="N2" s="1736"/>
      <c r="O2" s="1736"/>
      <c r="P2" s="1736"/>
      <c r="Q2" s="1736"/>
    </row>
    <row r="3" spans="1:18" x14ac:dyDescent="0.35">
      <c r="A3" s="1735"/>
      <c r="B3" s="1736"/>
      <c r="C3" s="1736"/>
      <c r="D3" s="1736"/>
      <c r="E3" s="1736"/>
      <c r="F3" s="1736"/>
      <c r="G3" s="1736"/>
      <c r="H3" s="1736"/>
      <c r="I3" s="1736"/>
      <c r="J3" s="1736"/>
      <c r="K3" s="1736"/>
      <c r="L3" s="1736"/>
      <c r="M3" s="1736"/>
      <c r="N3" s="1736"/>
      <c r="O3" s="1736"/>
      <c r="P3" s="1736"/>
      <c r="Q3" s="1736"/>
    </row>
    <row r="4" spans="1:18" ht="19.5" x14ac:dyDescent="0.55000000000000004">
      <c r="A4" s="1737"/>
      <c r="B4" s="1737"/>
      <c r="C4" s="1737"/>
      <c r="D4" s="1737"/>
      <c r="E4" s="1737"/>
      <c r="F4" s="1737"/>
      <c r="G4" s="1737"/>
      <c r="H4" s="1737"/>
      <c r="I4" s="1737"/>
      <c r="J4" s="1737"/>
      <c r="K4" s="1737"/>
      <c r="L4" s="1737"/>
      <c r="M4" s="1737"/>
      <c r="N4" s="1737"/>
      <c r="O4" s="1737"/>
      <c r="P4" s="1737"/>
      <c r="Q4" s="1737"/>
      <c r="R4" s="445"/>
    </row>
    <row r="5" spans="1:18" ht="19.5" x14ac:dyDescent="0.55000000000000004">
      <c r="A5" s="463"/>
      <c r="B5" s="444"/>
      <c r="C5" s="444"/>
      <c r="D5" s="444"/>
      <c r="E5" s="444"/>
      <c r="F5" s="444"/>
      <c r="G5" s="444"/>
      <c r="H5" s="444"/>
      <c r="I5" s="444"/>
      <c r="J5" s="444"/>
      <c r="K5" s="444"/>
      <c r="L5" s="444"/>
      <c r="M5" s="444"/>
      <c r="N5" s="444"/>
      <c r="O5" s="444"/>
      <c r="P5" s="444"/>
      <c r="Q5" s="444"/>
      <c r="R5" s="445"/>
    </row>
    <row r="6" spans="1:18" ht="19.5" x14ac:dyDescent="0.55000000000000004">
      <c r="A6" s="463"/>
      <c r="B6" s="444"/>
      <c r="C6" s="444"/>
      <c r="D6" s="444"/>
      <c r="E6" s="444"/>
      <c r="F6" s="444"/>
      <c r="G6" s="444"/>
      <c r="H6" s="444"/>
      <c r="I6" s="444"/>
      <c r="J6" s="444"/>
      <c r="K6" s="444"/>
      <c r="L6" s="444"/>
      <c r="M6" s="444"/>
      <c r="N6" s="444"/>
      <c r="O6" s="444"/>
      <c r="P6" s="444"/>
      <c r="Q6" s="444"/>
      <c r="R6" s="445"/>
    </row>
    <row r="7" spans="1:18" ht="19.5" x14ac:dyDescent="0.55000000000000004">
      <c r="A7" s="463"/>
      <c r="B7" s="444"/>
      <c r="C7" s="444"/>
      <c r="D7" s="444"/>
      <c r="E7" s="444"/>
      <c r="F7" s="444"/>
      <c r="G7" s="444"/>
      <c r="H7" s="444"/>
      <c r="I7" s="444"/>
      <c r="J7" s="444"/>
      <c r="K7" s="444"/>
      <c r="L7" s="444"/>
      <c r="M7" s="444"/>
      <c r="N7" s="444"/>
      <c r="O7" s="444"/>
      <c r="P7" s="444"/>
      <c r="Q7" s="444"/>
      <c r="R7" s="445"/>
    </row>
    <row r="8" spans="1:18" x14ac:dyDescent="0.35">
      <c r="A8" s="1738"/>
      <c r="B8" s="1739"/>
      <c r="C8" s="1739"/>
      <c r="D8" s="1739"/>
      <c r="E8" s="1739"/>
      <c r="F8" s="1739"/>
      <c r="G8" s="1739"/>
      <c r="H8" s="1739"/>
      <c r="I8" s="1739"/>
      <c r="J8" s="1739"/>
      <c r="K8" s="1739"/>
      <c r="L8" s="1739"/>
      <c r="M8" s="1739"/>
      <c r="N8" s="1739"/>
      <c r="O8" s="1739"/>
      <c r="P8" s="1739"/>
      <c r="Q8" s="1739"/>
      <c r="R8" s="447"/>
    </row>
    <row r="9" spans="1:18" ht="15" thickBot="1" x14ac:dyDescent="0.4">
      <c r="B9" s="446"/>
      <c r="C9" s="446"/>
      <c r="D9" s="446"/>
      <c r="E9" s="446"/>
      <c r="F9" s="446"/>
      <c r="G9" s="446"/>
      <c r="H9" s="446"/>
      <c r="I9" s="446"/>
      <c r="J9" s="446"/>
      <c r="K9" s="446"/>
      <c r="L9" s="446"/>
      <c r="M9" s="446"/>
      <c r="N9" s="446"/>
      <c r="O9" s="446"/>
      <c r="P9" s="446"/>
      <c r="Q9" s="446"/>
      <c r="R9" s="447"/>
    </row>
    <row r="10" spans="1:18" ht="25.5" thickBot="1" x14ac:dyDescent="0.55000000000000004">
      <c r="A10" s="1860" t="s">
        <v>853</v>
      </c>
      <c r="B10" s="1860"/>
      <c r="C10" s="1860"/>
      <c r="D10" s="1860"/>
      <c r="E10" s="1860"/>
      <c r="F10" s="1860"/>
      <c r="G10" s="1860"/>
      <c r="H10" s="1860"/>
      <c r="I10" s="1860"/>
      <c r="J10" s="1860"/>
      <c r="K10" s="1860"/>
      <c r="L10" s="1860"/>
      <c r="M10" s="1860"/>
      <c r="N10" s="1860"/>
      <c r="O10" s="1860"/>
      <c r="P10" s="1860"/>
      <c r="Q10" s="1860"/>
    </row>
    <row r="11" spans="1:18" ht="15" thickBot="1" x14ac:dyDescent="0.4">
      <c r="A11" s="467"/>
      <c r="B11" s="466"/>
      <c r="C11" s="466"/>
      <c r="D11" s="466"/>
      <c r="E11" s="466"/>
      <c r="F11" s="466"/>
      <c r="G11" s="466"/>
      <c r="H11" s="466"/>
      <c r="I11" s="466"/>
      <c r="J11" s="466"/>
      <c r="K11" s="466"/>
      <c r="L11" s="466"/>
      <c r="M11" s="466"/>
      <c r="N11" s="466"/>
      <c r="O11" s="466"/>
      <c r="P11" s="466"/>
      <c r="Q11" s="466"/>
    </row>
    <row r="12" spans="1:18" ht="15" customHeight="1" x14ac:dyDescent="0.35">
      <c r="A12" s="1911" t="s">
        <v>284</v>
      </c>
      <c r="B12" s="1912"/>
      <c r="C12" s="1912"/>
      <c r="D12" s="1912"/>
      <c r="E12" s="1915" t="s">
        <v>852</v>
      </c>
      <c r="F12" s="1915"/>
      <c r="G12" s="1915"/>
      <c r="H12" s="1915"/>
      <c r="I12" s="1915"/>
      <c r="J12" s="1915"/>
      <c r="K12" s="1915"/>
      <c r="L12" s="1915"/>
      <c r="M12" s="1915"/>
      <c r="N12" s="1915"/>
      <c r="O12" s="1915"/>
      <c r="P12" s="1915"/>
      <c r="Q12" s="1916"/>
    </row>
    <row r="13" spans="1:18" ht="15" customHeight="1" x14ac:dyDescent="0.35">
      <c r="A13" s="1913"/>
      <c r="B13" s="1914"/>
      <c r="C13" s="1914"/>
      <c r="D13" s="1914"/>
      <c r="E13" s="1917"/>
      <c r="F13" s="1917"/>
      <c r="G13" s="1917"/>
      <c r="H13" s="1917"/>
      <c r="I13" s="1917"/>
      <c r="J13" s="1917"/>
      <c r="K13" s="1917"/>
      <c r="L13" s="1917"/>
      <c r="M13" s="1917"/>
      <c r="N13" s="1917"/>
      <c r="O13" s="1917"/>
      <c r="P13" s="1917"/>
      <c r="Q13" s="1918"/>
    </row>
    <row r="14" spans="1:18" x14ac:dyDescent="0.35">
      <c r="A14" s="1919" t="s">
        <v>850</v>
      </c>
      <c r="B14" s="1920"/>
      <c r="C14" s="1920"/>
      <c r="D14" s="1920"/>
      <c r="E14" s="1921"/>
      <c r="F14" s="1921"/>
      <c r="G14" s="686"/>
      <c r="H14" s="686"/>
      <c r="I14" s="686"/>
      <c r="J14" s="686"/>
      <c r="K14" s="686"/>
      <c r="L14" s="686"/>
      <c r="M14" s="686"/>
      <c r="N14" s="686"/>
      <c r="O14" s="686"/>
      <c r="P14" s="687"/>
      <c r="Q14" s="493" t="s">
        <v>782</v>
      </c>
    </row>
    <row r="15" spans="1:18" x14ac:dyDescent="0.35">
      <c r="A15" s="1919" t="s">
        <v>851</v>
      </c>
      <c r="B15" s="1920"/>
      <c r="C15" s="1920"/>
      <c r="D15" s="1920"/>
      <c r="E15" s="1921"/>
      <c r="F15" s="1921"/>
      <c r="G15" s="688"/>
      <c r="H15" s="688"/>
      <c r="I15" s="688"/>
      <c r="J15" s="688"/>
      <c r="K15" s="688"/>
      <c r="L15" s="688"/>
      <c r="M15" s="688"/>
      <c r="N15" s="688"/>
      <c r="O15" s="688"/>
      <c r="P15" s="689"/>
      <c r="Q15" s="493" t="s">
        <v>783</v>
      </c>
    </row>
    <row r="16" spans="1:18" x14ac:dyDescent="0.35">
      <c r="A16" s="1919" t="s">
        <v>62</v>
      </c>
      <c r="B16" s="1920"/>
      <c r="C16" s="1920"/>
      <c r="D16" s="1924"/>
      <c r="E16" s="1925">
        <v>2020</v>
      </c>
      <c r="F16" s="1926"/>
      <c r="G16" s="688"/>
      <c r="H16" s="688"/>
      <c r="I16" s="688"/>
      <c r="J16" s="688"/>
      <c r="K16" s="688"/>
      <c r="L16" s="688"/>
      <c r="M16" s="688"/>
      <c r="N16" s="688"/>
      <c r="O16" s="688"/>
      <c r="P16" s="689"/>
      <c r="Q16" s="493" t="s">
        <v>784</v>
      </c>
    </row>
    <row r="17" spans="1:20" x14ac:dyDescent="0.35">
      <c r="A17" s="1919" t="s">
        <v>50</v>
      </c>
      <c r="B17" s="1920"/>
      <c r="C17" s="1920"/>
      <c r="D17" s="1924"/>
      <c r="E17" s="1925" t="s">
        <v>782</v>
      </c>
      <c r="F17" s="1926"/>
      <c r="G17" s="688"/>
      <c r="H17" s="688"/>
      <c r="I17" s="688"/>
      <c r="J17" s="688"/>
      <c r="K17" s="688"/>
      <c r="L17" s="688"/>
      <c r="M17" s="688"/>
      <c r="N17" s="688"/>
      <c r="O17" s="688"/>
      <c r="P17" s="689"/>
      <c r="Q17" s="493" t="s">
        <v>785</v>
      </c>
    </row>
    <row r="18" spans="1:20" ht="22" x14ac:dyDescent="0.35">
      <c r="A18" s="494"/>
      <c r="B18" s="495"/>
      <c r="C18" s="495"/>
      <c r="D18" s="495"/>
      <c r="E18" s="495"/>
      <c r="F18" s="495"/>
      <c r="G18" s="495"/>
      <c r="H18" s="495"/>
      <c r="I18" s="495"/>
      <c r="J18" s="495"/>
      <c r="K18" s="495"/>
      <c r="L18" s="495"/>
      <c r="M18" s="495"/>
      <c r="N18" s="495"/>
      <c r="O18" s="495"/>
      <c r="P18" s="495"/>
      <c r="Q18" s="496"/>
      <c r="R18" s="448" t="s">
        <v>431</v>
      </c>
      <c r="S18" s="449" t="s">
        <v>336</v>
      </c>
      <c r="T18" s="450"/>
    </row>
    <row r="19" spans="1:20" x14ac:dyDescent="0.35">
      <c r="A19" s="1927" t="s">
        <v>20</v>
      </c>
      <c r="B19" s="1928"/>
      <c r="C19" s="1929"/>
      <c r="D19" s="1853" t="s">
        <v>14</v>
      </c>
      <c r="E19" s="1853"/>
      <c r="F19" s="1853"/>
      <c r="G19" s="1853"/>
      <c r="H19" s="1853"/>
      <c r="I19" s="1853"/>
      <c r="J19" s="1853"/>
      <c r="K19" s="1853"/>
      <c r="L19" s="1853" t="s">
        <v>107</v>
      </c>
      <c r="M19" s="1853"/>
      <c r="N19" s="1853"/>
      <c r="O19" s="1853"/>
      <c r="P19" s="1854" t="s">
        <v>108</v>
      </c>
      <c r="Q19" s="1855"/>
      <c r="R19" s="440" t="s">
        <v>78</v>
      </c>
    </row>
    <row r="20" spans="1:20" ht="17.5" x14ac:dyDescent="0.35">
      <c r="A20" s="1930"/>
      <c r="B20" s="1931"/>
      <c r="C20" s="1932"/>
      <c r="D20" s="497" t="s">
        <v>757</v>
      </c>
      <c r="E20" s="497" t="s">
        <v>149</v>
      </c>
      <c r="F20" s="497" t="s">
        <v>87</v>
      </c>
      <c r="G20" s="497" t="s">
        <v>88</v>
      </c>
      <c r="H20" s="497" t="s">
        <v>89</v>
      </c>
      <c r="I20" s="497" t="s">
        <v>90</v>
      </c>
      <c r="J20" s="497" t="s">
        <v>91</v>
      </c>
      <c r="K20" s="497" t="s">
        <v>92</v>
      </c>
      <c r="L20" s="497" t="s">
        <v>93</v>
      </c>
      <c r="M20" s="497" t="s">
        <v>94</v>
      </c>
      <c r="N20" s="497" t="s">
        <v>95</v>
      </c>
      <c r="O20" s="497" t="s">
        <v>96</v>
      </c>
      <c r="P20" s="497" t="s">
        <v>101</v>
      </c>
      <c r="Q20" s="498" t="s">
        <v>102</v>
      </c>
      <c r="R20" s="440" t="s">
        <v>78</v>
      </c>
    </row>
    <row r="21" spans="1:20" x14ac:dyDescent="0.35">
      <c r="A21" s="499">
        <v>1</v>
      </c>
      <c r="B21" s="1856" t="s">
        <v>805</v>
      </c>
      <c r="C21" s="1856"/>
      <c r="D21" s="740"/>
      <c r="E21" s="740"/>
      <c r="F21" s="740"/>
      <c r="G21" s="740"/>
      <c r="H21" s="740"/>
      <c r="I21" s="740"/>
      <c r="J21" s="740"/>
      <c r="K21" s="740"/>
      <c r="L21" s="740"/>
      <c r="M21" s="740"/>
      <c r="N21" s="740"/>
      <c r="O21" s="740"/>
      <c r="P21" s="740"/>
      <c r="Q21" s="500"/>
      <c r="R21" s="440" t="s">
        <v>78</v>
      </c>
      <c r="S21" s="441" t="s">
        <v>806</v>
      </c>
    </row>
    <row r="22" spans="1:20" ht="15" customHeight="1" x14ac:dyDescent="0.35">
      <c r="A22" s="1768">
        <v>2</v>
      </c>
      <c r="B22" s="1861" t="s">
        <v>13</v>
      </c>
      <c r="C22" s="501" t="s">
        <v>24</v>
      </c>
      <c r="D22" s="740"/>
      <c r="E22" s="740"/>
      <c r="F22" s="740"/>
      <c r="G22" s="740"/>
      <c r="H22" s="740"/>
      <c r="I22" s="740"/>
      <c r="J22" s="740"/>
      <c r="K22" s="740"/>
      <c r="L22" s="740"/>
      <c r="M22" s="740"/>
      <c r="N22" s="740"/>
      <c r="O22" s="740"/>
      <c r="P22" s="740"/>
      <c r="Q22" s="500"/>
      <c r="R22" s="440" t="s">
        <v>78</v>
      </c>
      <c r="S22" s="441" t="s">
        <v>806</v>
      </c>
    </row>
    <row r="23" spans="1:20" x14ac:dyDescent="0.35">
      <c r="A23" s="1768"/>
      <c r="B23" s="1861"/>
      <c r="C23" s="502" t="s">
        <v>12</v>
      </c>
      <c r="D23" s="740"/>
      <c r="E23" s="740"/>
      <c r="F23" s="740"/>
      <c r="G23" s="740"/>
      <c r="H23" s="740"/>
      <c r="I23" s="740"/>
      <c r="J23" s="740"/>
      <c r="K23" s="740"/>
      <c r="L23" s="740"/>
      <c r="M23" s="740"/>
      <c r="N23" s="740"/>
      <c r="O23" s="740"/>
      <c r="P23" s="740"/>
      <c r="Q23" s="500"/>
      <c r="R23" s="440" t="s">
        <v>78</v>
      </c>
    </row>
    <row r="24" spans="1:20" ht="15.5" x14ac:dyDescent="0.35">
      <c r="A24" s="1768"/>
      <c r="B24" s="1861"/>
      <c r="C24" s="503" t="s">
        <v>63</v>
      </c>
      <c r="D24" s="504">
        <f>SUM(D22:D23)</f>
        <v>0</v>
      </c>
      <c r="E24" s="504">
        <f>SUM(E22:E23)</f>
        <v>0</v>
      </c>
      <c r="F24" s="504">
        <f t="shared" ref="F24:Q24" si="0">SUM(F22:F23)</f>
        <v>0</v>
      </c>
      <c r="G24" s="504">
        <f t="shared" si="0"/>
        <v>0</v>
      </c>
      <c r="H24" s="504">
        <f t="shared" si="0"/>
        <v>0</v>
      </c>
      <c r="I24" s="504">
        <f t="shared" si="0"/>
        <v>0</v>
      </c>
      <c r="J24" s="504">
        <f t="shared" si="0"/>
        <v>0</v>
      </c>
      <c r="K24" s="504">
        <f t="shared" si="0"/>
        <v>0</v>
      </c>
      <c r="L24" s="504">
        <f t="shared" si="0"/>
        <v>0</v>
      </c>
      <c r="M24" s="504">
        <f t="shared" si="0"/>
        <v>0</v>
      </c>
      <c r="N24" s="504">
        <f t="shared" si="0"/>
        <v>0</v>
      </c>
      <c r="O24" s="504">
        <f t="shared" si="0"/>
        <v>0</v>
      </c>
      <c r="P24" s="504">
        <f t="shared" si="0"/>
        <v>0</v>
      </c>
      <c r="Q24" s="505">
        <f t="shared" si="0"/>
        <v>0</v>
      </c>
      <c r="R24" s="440" t="s">
        <v>78</v>
      </c>
    </row>
    <row r="25" spans="1:20" ht="15" customHeight="1" x14ac:dyDescent="0.35">
      <c r="A25" s="1852">
        <v>3</v>
      </c>
      <c r="B25" s="1751" t="s">
        <v>131</v>
      </c>
      <c r="C25" s="501" t="s">
        <v>24</v>
      </c>
      <c r="D25" s="740"/>
      <c r="E25" s="740"/>
      <c r="F25" s="740"/>
      <c r="G25" s="740"/>
      <c r="H25" s="740"/>
      <c r="I25" s="740"/>
      <c r="J25" s="740"/>
      <c r="K25" s="740"/>
      <c r="L25" s="740"/>
      <c r="M25" s="740"/>
      <c r="N25" s="740"/>
      <c r="O25" s="740"/>
      <c r="P25" s="740"/>
      <c r="Q25" s="500"/>
      <c r="R25" s="440">
        <v>3</v>
      </c>
      <c r="S25" s="441" t="s">
        <v>806</v>
      </c>
    </row>
    <row r="26" spans="1:20" x14ac:dyDescent="0.35">
      <c r="A26" s="1852"/>
      <c r="B26" s="1751"/>
      <c r="C26" s="502" t="s">
        <v>12</v>
      </c>
      <c r="D26" s="740"/>
      <c r="E26" s="740"/>
      <c r="F26" s="740"/>
      <c r="G26" s="740"/>
      <c r="H26" s="740"/>
      <c r="I26" s="740"/>
      <c r="J26" s="740"/>
      <c r="K26" s="740"/>
      <c r="L26" s="740"/>
      <c r="M26" s="740"/>
      <c r="N26" s="740"/>
      <c r="O26" s="740"/>
      <c r="P26" s="740"/>
      <c r="Q26" s="500"/>
      <c r="R26" s="440">
        <v>3</v>
      </c>
    </row>
    <row r="27" spans="1:20" ht="15.5" x14ac:dyDescent="0.35">
      <c r="A27" s="1852"/>
      <c r="B27" s="1751"/>
      <c r="C27" s="503" t="s">
        <v>63</v>
      </c>
      <c r="D27" s="504">
        <f>SUM(D25:D26)</f>
        <v>0</v>
      </c>
      <c r="E27" s="504">
        <f t="shared" ref="E27:Q27" si="1">SUM(E25:E26)</f>
        <v>0</v>
      </c>
      <c r="F27" s="504">
        <f t="shared" si="1"/>
        <v>0</v>
      </c>
      <c r="G27" s="504">
        <f t="shared" si="1"/>
        <v>0</v>
      </c>
      <c r="H27" s="504">
        <f t="shared" si="1"/>
        <v>0</v>
      </c>
      <c r="I27" s="504">
        <f t="shared" si="1"/>
        <v>0</v>
      </c>
      <c r="J27" s="504">
        <f t="shared" si="1"/>
        <v>0</v>
      </c>
      <c r="K27" s="504">
        <f t="shared" si="1"/>
        <v>0</v>
      </c>
      <c r="L27" s="504">
        <f t="shared" si="1"/>
        <v>0</v>
      </c>
      <c r="M27" s="504">
        <f t="shared" si="1"/>
        <v>0</v>
      </c>
      <c r="N27" s="504">
        <f t="shared" si="1"/>
        <v>0</v>
      </c>
      <c r="O27" s="504">
        <f t="shared" si="1"/>
        <v>0</v>
      </c>
      <c r="P27" s="504">
        <f t="shared" si="1"/>
        <v>0</v>
      </c>
      <c r="Q27" s="505">
        <f t="shared" si="1"/>
        <v>0</v>
      </c>
      <c r="R27" s="440">
        <v>3</v>
      </c>
    </row>
    <row r="28" spans="1:20" ht="15" customHeight="1" x14ac:dyDescent="0.35">
      <c r="A28" s="1768">
        <v>4</v>
      </c>
      <c r="B28" s="1846" t="s">
        <v>854</v>
      </c>
      <c r="C28" s="1774" t="s">
        <v>24</v>
      </c>
      <c r="D28" s="1774"/>
      <c r="E28" s="1859"/>
      <c r="F28" s="1859"/>
      <c r="G28" s="1859"/>
      <c r="H28" s="1859"/>
      <c r="I28" s="1859"/>
      <c r="J28" s="1859"/>
      <c r="K28" s="1859"/>
      <c r="L28" s="1859"/>
      <c r="M28" s="1859"/>
      <c r="N28" s="1859"/>
      <c r="O28" s="1859"/>
      <c r="P28" s="507"/>
      <c r="Q28" s="508"/>
      <c r="R28" s="440">
        <v>4</v>
      </c>
      <c r="S28" s="441" t="s">
        <v>806</v>
      </c>
    </row>
    <row r="29" spans="1:20" x14ac:dyDescent="0.35">
      <c r="A29" s="1768"/>
      <c r="B29" s="1846"/>
      <c r="C29" s="1851" t="s">
        <v>12</v>
      </c>
      <c r="D29" s="1851"/>
      <c r="E29" s="1859"/>
      <c r="F29" s="1859"/>
      <c r="G29" s="1859"/>
      <c r="H29" s="1859"/>
      <c r="I29" s="1859"/>
      <c r="J29" s="1859"/>
      <c r="K29" s="1859"/>
      <c r="L29" s="1859"/>
      <c r="M29" s="1859"/>
      <c r="N29" s="1859"/>
      <c r="O29" s="1859"/>
      <c r="P29" s="507"/>
      <c r="Q29" s="508"/>
      <c r="R29" s="440">
        <v>4</v>
      </c>
    </row>
    <row r="30" spans="1:20" ht="15.5" x14ac:dyDescent="0.35">
      <c r="A30" s="1768"/>
      <c r="B30" s="1846"/>
      <c r="C30" s="1862" t="s">
        <v>63</v>
      </c>
      <c r="D30" s="1862"/>
      <c r="E30" s="1793">
        <f>SUM(E28:F29)</f>
        <v>0</v>
      </c>
      <c r="F30" s="1793"/>
      <c r="G30" s="1793"/>
      <c r="H30" s="1793"/>
      <c r="I30" s="1793"/>
      <c r="J30" s="1793"/>
      <c r="K30" s="1793"/>
      <c r="L30" s="1793">
        <f>SUM(L28:M29)</f>
        <v>0</v>
      </c>
      <c r="M30" s="1793"/>
      <c r="N30" s="1793"/>
      <c r="O30" s="1793"/>
      <c r="P30" s="507"/>
      <c r="Q30" s="508"/>
      <c r="R30" s="440">
        <v>4</v>
      </c>
    </row>
    <row r="31" spans="1:20" ht="15" customHeight="1" x14ac:dyDescent="0.35">
      <c r="A31" s="1768">
        <v>5</v>
      </c>
      <c r="B31" s="1846" t="s">
        <v>855</v>
      </c>
      <c r="C31" s="1774" t="s">
        <v>24</v>
      </c>
      <c r="D31" s="1774"/>
      <c r="E31" s="1859"/>
      <c r="F31" s="1859"/>
      <c r="G31" s="1859"/>
      <c r="H31" s="1859"/>
      <c r="I31" s="1859"/>
      <c r="J31" s="1859"/>
      <c r="K31" s="1859"/>
      <c r="L31" s="1859"/>
      <c r="M31" s="1859"/>
      <c r="N31" s="1859"/>
      <c r="O31" s="1859"/>
      <c r="P31" s="507"/>
      <c r="Q31" s="508"/>
      <c r="R31" s="440">
        <v>4</v>
      </c>
      <c r="S31" s="441" t="s">
        <v>806</v>
      </c>
    </row>
    <row r="32" spans="1:20" x14ac:dyDescent="0.35">
      <c r="A32" s="1768"/>
      <c r="B32" s="1846"/>
      <c r="C32" s="1851" t="s">
        <v>12</v>
      </c>
      <c r="D32" s="1851"/>
      <c r="E32" s="1616"/>
      <c r="F32" s="1616"/>
      <c r="G32" s="1616"/>
      <c r="H32" s="1616"/>
      <c r="I32" s="1616"/>
      <c r="J32" s="1616"/>
      <c r="K32" s="1616"/>
      <c r="L32" s="1859"/>
      <c r="M32" s="1859"/>
      <c r="N32" s="1859"/>
      <c r="O32" s="1859"/>
      <c r="P32" s="507"/>
      <c r="Q32" s="508"/>
      <c r="R32" s="440">
        <v>4</v>
      </c>
    </row>
    <row r="33" spans="1:19" ht="15.5" x14ac:dyDescent="0.35">
      <c r="A33" s="1768"/>
      <c r="B33" s="1846"/>
      <c r="C33" s="1862" t="s">
        <v>63</v>
      </c>
      <c r="D33" s="1862"/>
      <c r="E33" s="1793">
        <f>SUM(E31:F32)</f>
        <v>0</v>
      </c>
      <c r="F33" s="1793"/>
      <c r="G33" s="1793"/>
      <c r="H33" s="1793"/>
      <c r="I33" s="1793"/>
      <c r="J33" s="1793"/>
      <c r="K33" s="1793"/>
      <c r="L33" s="1869">
        <f>SUM(L31:M32)</f>
        <v>0</v>
      </c>
      <c r="M33" s="1870"/>
      <c r="N33" s="1870"/>
      <c r="O33" s="1871"/>
      <c r="P33" s="507"/>
      <c r="Q33" s="508"/>
      <c r="R33" s="440">
        <v>4</v>
      </c>
    </row>
    <row r="34" spans="1:19" x14ac:dyDescent="0.35">
      <c r="A34" s="1768">
        <v>6</v>
      </c>
      <c r="B34" s="1804" t="s">
        <v>856</v>
      </c>
      <c r="C34" s="1774" t="s">
        <v>24</v>
      </c>
      <c r="D34" s="1774"/>
      <c r="E34" s="1859"/>
      <c r="F34" s="1859"/>
      <c r="G34" s="1859"/>
      <c r="H34" s="1859"/>
      <c r="I34" s="1859"/>
      <c r="J34" s="1859"/>
      <c r="K34" s="1859"/>
      <c r="L34" s="1859"/>
      <c r="M34" s="1859"/>
      <c r="N34" s="1859"/>
      <c r="O34" s="1859"/>
      <c r="P34" s="507"/>
      <c r="Q34" s="508"/>
      <c r="R34" s="440">
        <v>4</v>
      </c>
      <c r="S34" s="441" t="s">
        <v>806</v>
      </c>
    </row>
    <row r="35" spans="1:19" x14ac:dyDescent="0.35">
      <c r="A35" s="1768"/>
      <c r="B35" s="1804"/>
      <c r="C35" s="1851" t="s">
        <v>12</v>
      </c>
      <c r="D35" s="1851"/>
      <c r="E35" s="1616"/>
      <c r="F35" s="1616"/>
      <c r="G35" s="1616"/>
      <c r="H35" s="1616"/>
      <c r="I35" s="1616"/>
      <c r="J35" s="1616"/>
      <c r="K35" s="1616"/>
      <c r="L35" s="1859"/>
      <c r="M35" s="1859"/>
      <c r="N35" s="1859"/>
      <c r="O35" s="1859"/>
      <c r="P35" s="507"/>
      <c r="Q35" s="508"/>
      <c r="R35" s="440">
        <v>4</v>
      </c>
    </row>
    <row r="36" spans="1:19" ht="15.5" x14ac:dyDescent="0.35">
      <c r="A36" s="1768"/>
      <c r="B36" s="1804"/>
      <c r="C36" s="1862" t="s">
        <v>63</v>
      </c>
      <c r="D36" s="1862"/>
      <c r="E36" s="1793">
        <f>SUM(E34:F35)</f>
        <v>0</v>
      </c>
      <c r="F36" s="1793"/>
      <c r="G36" s="1793"/>
      <c r="H36" s="1793"/>
      <c r="I36" s="1793"/>
      <c r="J36" s="1793"/>
      <c r="K36" s="1793"/>
      <c r="L36" s="1869">
        <f>SUM(L34:M35)</f>
        <v>0</v>
      </c>
      <c r="M36" s="1870"/>
      <c r="N36" s="1870"/>
      <c r="O36" s="1871"/>
      <c r="P36" s="1857"/>
      <c r="Q36" s="1858"/>
      <c r="R36" s="440">
        <v>4</v>
      </c>
    </row>
    <row r="37" spans="1:19" ht="15" customHeight="1" x14ac:dyDescent="0.35">
      <c r="A37" s="1768">
        <v>7</v>
      </c>
      <c r="B37" s="1846" t="s">
        <v>229</v>
      </c>
      <c r="C37" s="1774" t="s">
        <v>788</v>
      </c>
      <c r="D37" s="1774"/>
      <c r="E37" s="1859"/>
      <c r="F37" s="1859"/>
      <c r="G37" s="1859"/>
      <c r="H37" s="1859"/>
      <c r="I37" s="1859"/>
      <c r="J37" s="1859"/>
      <c r="K37" s="1859"/>
      <c r="L37" s="1859"/>
      <c r="M37" s="1859"/>
      <c r="N37" s="1859"/>
      <c r="O37" s="1859"/>
      <c r="P37" s="1857"/>
      <c r="Q37" s="1858"/>
      <c r="R37" s="440" t="s">
        <v>78</v>
      </c>
      <c r="S37" s="441" t="s">
        <v>806</v>
      </c>
    </row>
    <row r="38" spans="1:19" x14ac:dyDescent="0.35">
      <c r="A38" s="1768"/>
      <c r="B38" s="1846"/>
      <c r="C38" s="1851" t="s">
        <v>310</v>
      </c>
      <c r="D38" s="1851"/>
      <c r="E38" s="1616"/>
      <c r="F38" s="1616"/>
      <c r="G38" s="1616"/>
      <c r="H38" s="1616"/>
      <c r="I38" s="1616"/>
      <c r="J38" s="1616"/>
      <c r="K38" s="1616"/>
      <c r="L38" s="1859"/>
      <c r="M38" s="1859"/>
      <c r="N38" s="1859"/>
      <c r="O38" s="1859"/>
      <c r="P38" s="1857"/>
      <c r="Q38" s="1858"/>
      <c r="R38" s="440" t="s">
        <v>78</v>
      </c>
    </row>
    <row r="39" spans="1:19" ht="20.25" customHeight="1" x14ac:dyDescent="0.35">
      <c r="A39" s="1768"/>
      <c r="B39" s="1846"/>
      <c r="C39" s="1862" t="s">
        <v>63</v>
      </c>
      <c r="D39" s="1862"/>
      <c r="E39" s="1793">
        <f>SUM(E37:F38)</f>
        <v>0</v>
      </c>
      <c r="F39" s="1793"/>
      <c r="G39" s="1793"/>
      <c r="H39" s="1793"/>
      <c r="I39" s="1793"/>
      <c r="J39" s="1793"/>
      <c r="K39" s="1793"/>
      <c r="L39" s="1793">
        <f>SUM(L37:M38)</f>
        <v>0</v>
      </c>
      <c r="M39" s="1793"/>
      <c r="N39" s="1793"/>
      <c r="O39" s="1793"/>
      <c r="P39" s="1857"/>
      <c r="Q39" s="1858"/>
      <c r="R39" s="440" t="s">
        <v>78</v>
      </c>
    </row>
    <row r="40" spans="1:19" ht="34.5" customHeight="1" x14ac:dyDescent="0.35">
      <c r="A40" s="499">
        <v>8</v>
      </c>
      <c r="B40" s="1751" t="s">
        <v>845</v>
      </c>
      <c r="C40" s="1751"/>
      <c r="D40" s="1751"/>
      <c r="E40" s="1842"/>
      <c r="F40" s="1842"/>
      <c r="G40" s="1842"/>
      <c r="H40" s="1842"/>
      <c r="I40" s="1842"/>
      <c r="J40" s="1842"/>
      <c r="K40" s="1842"/>
      <c r="L40" s="1842"/>
      <c r="M40" s="1842"/>
      <c r="N40" s="1842"/>
      <c r="O40" s="1842"/>
      <c r="P40" s="1857"/>
      <c r="Q40" s="1858"/>
      <c r="R40" s="440" t="s">
        <v>78</v>
      </c>
      <c r="S40" s="441" t="s">
        <v>806</v>
      </c>
    </row>
    <row r="41" spans="1:19" ht="15" customHeight="1" x14ac:dyDescent="0.35">
      <c r="A41" s="1852">
        <v>9</v>
      </c>
      <c r="B41" s="1751" t="s">
        <v>135</v>
      </c>
      <c r="C41" s="501" t="s">
        <v>24</v>
      </c>
      <c r="D41" s="509"/>
      <c r="E41" s="509"/>
      <c r="F41" s="509"/>
      <c r="G41" s="509"/>
      <c r="H41" s="509"/>
      <c r="I41" s="509"/>
      <c r="J41" s="509"/>
      <c r="K41" s="509"/>
      <c r="L41" s="509"/>
      <c r="M41" s="509"/>
      <c r="N41" s="509"/>
      <c r="O41" s="509"/>
      <c r="P41" s="509"/>
      <c r="Q41" s="510"/>
      <c r="R41" s="440">
        <v>2</v>
      </c>
      <c r="S41" s="1684" t="s">
        <v>413</v>
      </c>
    </row>
    <row r="42" spans="1:19" x14ac:dyDescent="0.35">
      <c r="A42" s="1852"/>
      <c r="B42" s="1751"/>
      <c r="C42" s="502" t="s">
        <v>12</v>
      </c>
      <c r="D42" s="509"/>
      <c r="E42" s="509"/>
      <c r="F42" s="509"/>
      <c r="G42" s="509"/>
      <c r="H42" s="509"/>
      <c r="I42" s="509"/>
      <c r="J42" s="509"/>
      <c r="K42" s="509"/>
      <c r="L42" s="509"/>
      <c r="M42" s="509"/>
      <c r="N42" s="509"/>
      <c r="O42" s="509"/>
      <c r="P42" s="509"/>
      <c r="Q42" s="510"/>
      <c r="R42" s="440">
        <v>2</v>
      </c>
      <c r="S42" s="1684"/>
    </row>
    <row r="43" spans="1:19" ht="19.5" customHeight="1" x14ac:dyDescent="0.35">
      <c r="A43" s="1852"/>
      <c r="B43" s="1751"/>
      <c r="C43" s="511" t="s">
        <v>63</v>
      </c>
      <c r="D43" s="512">
        <f>SUM(D41:D42)</f>
        <v>0</v>
      </c>
      <c r="E43" s="512">
        <f>SUM(E41:E42)</f>
        <v>0</v>
      </c>
      <c r="F43" s="512">
        <f t="shared" ref="F43:Q43" si="2">SUM(F41:F42)</f>
        <v>0</v>
      </c>
      <c r="G43" s="512">
        <f t="shared" si="2"/>
        <v>0</v>
      </c>
      <c r="H43" s="512">
        <f t="shared" si="2"/>
        <v>0</v>
      </c>
      <c r="I43" s="512">
        <f t="shared" si="2"/>
        <v>0</v>
      </c>
      <c r="J43" s="512">
        <f t="shared" si="2"/>
        <v>0</v>
      </c>
      <c r="K43" s="512">
        <f t="shared" si="2"/>
        <v>0</v>
      </c>
      <c r="L43" s="512">
        <f t="shared" si="2"/>
        <v>0</v>
      </c>
      <c r="M43" s="512">
        <f t="shared" si="2"/>
        <v>0</v>
      </c>
      <c r="N43" s="512">
        <f t="shared" si="2"/>
        <v>0</v>
      </c>
      <c r="O43" s="512">
        <f t="shared" si="2"/>
        <v>0</v>
      </c>
      <c r="P43" s="512">
        <f t="shared" si="2"/>
        <v>0</v>
      </c>
      <c r="Q43" s="513">
        <f t="shared" si="2"/>
        <v>0</v>
      </c>
      <c r="R43" s="440">
        <v>2</v>
      </c>
    </row>
    <row r="44" spans="1:19" ht="22.5" customHeight="1" x14ac:dyDescent="0.35">
      <c r="A44" s="1768">
        <v>10</v>
      </c>
      <c r="B44" s="1751" t="s">
        <v>133</v>
      </c>
      <c r="C44" s="501" t="s">
        <v>24</v>
      </c>
      <c r="D44" s="509"/>
      <c r="E44" s="509"/>
      <c r="F44" s="509"/>
      <c r="G44" s="509"/>
      <c r="H44" s="509"/>
      <c r="I44" s="509"/>
      <c r="J44" s="509"/>
      <c r="K44" s="509"/>
      <c r="L44" s="509"/>
      <c r="M44" s="509"/>
      <c r="N44" s="509"/>
      <c r="O44" s="509"/>
      <c r="P44" s="509"/>
      <c r="Q44" s="510"/>
      <c r="R44" s="440">
        <v>2</v>
      </c>
      <c r="S44" s="441" t="s">
        <v>806</v>
      </c>
    </row>
    <row r="45" spans="1:19" x14ac:dyDescent="0.35">
      <c r="A45" s="1768"/>
      <c r="B45" s="1751"/>
      <c r="C45" s="502" t="s">
        <v>12</v>
      </c>
      <c r="D45" s="509"/>
      <c r="E45" s="509"/>
      <c r="F45" s="509"/>
      <c r="G45" s="509"/>
      <c r="H45" s="509"/>
      <c r="I45" s="509"/>
      <c r="J45" s="509"/>
      <c r="K45" s="509"/>
      <c r="L45" s="509"/>
      <c r="M45" s="509"/>
      <c r="N45" s="509"/>
      <c r="O45" s="509"/>
      <c r="P45" s="509"/>
      <c r="Q45" s="510"/>
      <c r="R45" s="440">
        <v>2</v>
      </c>
    </row>
    <row r="46" spans="1:19" ht="15.5" x14ac:dyDescent="0.35">
      <c r="A46" s="1768"/>
      <c r="B46" s="1751"/>
      <c r="C46" s="511" t="s">
        <v>63</v>
      </c>
      <c r="D46" s="512">
        <f>SUM(D44:D45)</f>
        <v>0</v>
      </c>
      <c r="E46" s="512">
        <f>SUM(E44:E45)</f>
        <v>0</v>
      </c>
      <c r="F46" s="512">
        <f t="shared" ref="F46:Q46" si="3">SUM(F44:F45)</f>
        <v>0</v>
      </c>
      <c r="G46" s="512">
        <f t="shared" si="3"/>
        <v>0</v>
      </c>
      <c r="H46" s="512">
        <f t="shared" si="3"/>
        <v>0</v>
      </c>
      <c r="I46" s="512">
        <f t="shared" si="3"/>
        <v>0</v>
      </c>
      <c r="J46" s="512">
        <f t="shared" si="3"/>
        <v>0</v>
      </c>
      <c r="K46" s="512">
        <f t="shared" si="3"/>
        <v>0</v>
      </c>
      <c r="L46" s="512">
        <f t="shared" si="3"/>
        <v>0</v>
      </c>
      <c r="M46" s="512">
        <f t="shared" si="3"/>
        <v>0</v>
      </c>
      <c r="N46" s="512">
        <f t="shared" si="3"/>
        <v>0</v>
      </c>
      <c r="O46" s="512">
        <f t="shared" si="3"/>
        <v>0</v>
      </c>
      <c r="P46" s="512">
        <f t="shared" si="3"/>
        <v>0</v>
      </c>
      <c r="Q46" s="513">
        <f t="shared" si="3"/>
        <v>0</v>
      </c>
      <c r="R46" s="440">
        <v>2</v>
      </c>
    </row>
    <row r="47" spans="1:19" ht="22.5" customHeight="1" x14ac:dyDescent="0.35">
      <c r="A47" s="1768">
        <v>11</v>
      </c>
      <c r="B47" s="1751" t="s">
        <v>822</v>
      </c>
      <c r="C47" s="501" t="s">
        <v>24</v>
      </c>
      <c r="D47" s="509"/>
      <c r="E47" s="509"/>
      <c r="F47" s="509"/>
      <c r="G47" s="509"/>
      <c r="H47" s="509"/>
      <c r="I47" s="509"/>
      <c r="J47" s="509"/>
      <c r="K47" s="509"/>
      <c r="L47" s="509"/>
      <c r="M47" s="509"/>
      <c r="N47" s="509"/>
      <c r="O47" s="509"/>
      <c r="P47" s="509"/>
      <c r="Q47" s="510"/>
      <c r="R47" s="440">
        <v>2</v>
      </c>
      <c r="S47" s="441" t="s">
        <v>806</v>
      </c>
    </row>
    <row r="48" spans="1:19" x14ac:dyDescent="0.35">
      <c r="A48" s="1768"/>
      <c r="B48" s="1751"/>
      <c r="C48" s="502" t="s">
        <v>12</v>
      </c>
      <c r="D48" s="509"/>
      <c r="E48" s="509"/>
      <c r="F48" s="509"/>
      <c r="G48" s="509"/>
      <c r="H48" s="509"/>
      <c r="I48" s="509"/>
      <c r="J48" s="509"/>
      <c r="K48" s="509"/>
      <c r="L48" s="509"/>
      <c r="M48" s="509"/>
      <c r="N48" s="509"/>
      <c r="O48" s="509"/>
      <c r="P48" s="509"/>
      <c r="Q48" s="510"/>
      <c r="R48" s="440">
        <v>2</v>
      </c>
    </row>
    <row r="49" spans="1:19" ht="15.5" x14ac:dyDescent="0.35">
      <c r="A49" s="1768"/>
      <c r="B49" s="1751"/>
      <c r="C49" s="511" t="s">
        <v>63</v>
      </c>
      <c r="D49" s="512">
        <f>SUM(D47:D48)</f>
        <v>0</v>
      </c>
      <c r="E49" s="512">
        <f>SUM(E47:E48)</f>
        <v>0</v>
      </c>
      <c r="F49" s="512">
        <f t="shared" ref="F49:Q49" si="4">SUM(F47:F48)</f>
        <v>0</v>
      </c>
      <c r="G49" s="512">
        <f t="shared" si="4"/>
        <v>0</v>
      </c>
      <c r="H49" s="512">
        <f t="shared" si="4"/>
        <v>0</v>
      </c>
      <c r="I49" s="512">
        <f t="shared" si="4"/>
        <v>0</v>
      </c>
      <c r="J49" s="512">
        <f t="shared" si="4"/>
        <v>0</v>
      </c>
      <c r="K49" s="512">
        <f t="shared" si="4"/>
        <v>0</v>
      </c>
      <c r="L49" s="512">
        <f t="shared" si="4"/>
        <v>0</v>
      </c>
      <c r="M49" s="512">
        <f t="shared" si="4"/>
        <v>0</v>
      </c>
      <c r="N49" s="512">
        <f t="shared" si="4"/>
        <v>0</v>
      </c>
      <c r="O49" s="512">
        <f t="shared" si="4"/>
        <v>0</v>
      </c>
      <c r="P49" s="512">
        <f t="shared" si="4"/>
        <v>0</v>
      </c>
      <c r="Q49" s="513">
        <f t="shared" si="4"/>
        <v>0</v>
      </c>
      <c r="R49" s="440">
        <v>2</v>
      </c>
    </row>
    <row r="50" spans="1:19" ht="19.5" customHeight="1" x14ac:dyDescent="0.35">
      <c r="A50" s="1768">
        <v>12</v>
      </c>
      <c r="B50" s="1751" t="s">
        <v>16</v>
      </c>
      <c r="C50" s="501" t="s">
        <v>24</v>
      </c>
      <c r="D50" s="509"/>
      <c r="E50" s="509"/>
      <c r="F50" s="509"/>
      <c r="G50" s="509"/>
      <c r="H50" s="509"/>
      <c r="I50" s="509"/>
      <c r="J50" s="509"/>
      <c r="K50" s="509"/>
      <c r="L50" s="509"/>
      <c r="M50" s="509"/>
      <c r="N50" s="509"/>
      <c r="O50" s="509"/>
      <c r="P50" s="509"/>
      <c r="Q50" s="510"/>
      <c r="R50" s="440" t="s">
        <v>78</v>
      </c>
      <c r="S50" s="441" t="s">
        <v>807</v>
      </c>
    </row>
    <row r="51" spans="1:19" x14ac:dyDescent="0.35">
      <c r="A51" s="1768"/>
      <c r="B51" s="1751"/>
      <c r="C51" s="502" t="s">
        <v>12</v>
      </c>
      <c r="D51" s="509"/>
      <c r="E51" s="509"/>
      <c r="F51" s="509"/>
      <c r="G51" s="509"/>
      <c r="H51" s="509"/>
      <c r="I51" s="509"/>
      <c r="J51" s="509"/>
      <c r="K51" s="509"/>
      <c r="L51" s="509"/>
      <c r="M51" s="509"/>
      <c r="N51" s="509"/>
      <c r="O51" s="509"/>
      <c r="P51" s="509"/>
      <c r="Q51" s="510"/>
      <c r="R51" s="440" t="s">
        <v>78</v>
      </c>
    </row>
    <row r="52" spans="1:19" ht="15.5" x14ac:dyDescent="0.35">
      <c r="A52" s="1768"/>
      <c r="B52" s="1751"/>
      <c r="C52" s="511" t="s">
        <v>63</v>
      </c>
      <c r="D52" s="512">
        <f>SUM(D50:D51)</f>
        <v>0</v>
      </c>
      <c r="E52" s="512">
        <f>SUM(E50:E51)</f>
        <v>0</v>
      </c>
      <c r="F52" s="512">
        <f t="shared" ref="F52:Q52" si="5">SUM(F50:F51)</f>
        <v>0</v>
      </c>
      <c r="G52" s="512">
        <f t="shared" si="5"/>
        <v>0</v>
      </c>
      <c r="H52" s="512">
        <f t="shared" si="5"/>
        <v>0</v>
      </c>
      <c r="I52" s="512">
        <f t="shared" si="5"/>
        <v>0</v>
      </c>
      <c r="J52" s="512">
        <f t="shared" si="5"/>
        <v>0</v>
      </c>
      <c r="K52" s="512">
        <f t="shared" si="5"/>
        <v>0</v>
      </c>
      <c r="L52" s="512">
        <f t="shared" si="5"/>
        <v>0</v>
      </c>
      <c r="M52" s="512">
        <f t="shared" si="5"/>
        <v>0</v>
      </c>
      <c r="N52" s="512">
        <f t="shared" si="5"/>
        <v>0</v>
      </c>
      <c r="O52" s="512">
        <f t="shared" si="5"/>
        <v>0</v>
      </c>
      <c r="P52" s="512">
        <f t="shared" si="5"/>
        <v>0</v>
      </c>
      <c r="Q52" s="513">
        <f t="shared" si="5"/>
        <v>0</v>
      </c>
      <c r="R52" s="440" t="s">
        <v>78</v>
      </c>
    </row>
    <row r="53" spans="1:19" ht="19.5" customHeight="1" x14ac:dyDescent="0.35">
      <c r="A53" s="1768">
        <v>13</v>
      </c>
      <c r="B53" s="1846" t="s">
        <v>791</v>
      </c>
      <c r="C53" s="501" t="s">
        <v>24</v>
      </c>
      <c r="D53" s="509"/>
      <c r="E53" s="509"/>
      <c r="F53" s="509"/>
      <c r="G53" s="509"/>
      <c r="H53" s="509"/>
      <c r="I53" s="509"/>
      <c r="J53" s="509"/>
      <c r="K53" s="509"/>
      <c r="L53" s="509"/>
      <c r="M53" s="509"/>
      <c r="N53" s="509"/>
      <c r="O53" s="509"/>
      <c r="P53" s="509"/>
      <c r="Q53" s="510"/>
      <c r="R53" s="440">
        <v>2</v>
      </c>
      <c r="S53" s="441" t="s">
        <v>807</v>
      </c>
    </row>
    <row r="54" spans="1:19" x14ac:dyDescent="0.35">
      <c r="A54" s="1768"/>
      <c r="B54" s="1846"/>
      <c r="C54" s="502" t="s">
        <v>12</v>
      </c>
      <c r="D54" s="509"/>
      <c r="E54" s="509"/>
      <c r="F54" s="509"/>
      <c r="G54" s="509"/>
      <c r="H54" s="509"/>
      <c r="I54" s="509"/>
      <c r="J54" s="509"/>
      <c r="K54" s="509"/>
      <c r="L54" s="509"/>
      <c r="M54" s="509"/>
      <c r="N54" s="509"/>
      <c r="O54" s="509"/>
      <c r="P54" s="509"/>
      <c r="Q54" s="510"/>
      <c r="R54" s="440">
        <v>2</v>
      </c>
    </row>
    <row r="55" spans="1:19" ht="15.5" x14ac:dyDescent="0.35">
      <c r="A55" s="1768"/>
      <c r="B55" s="1846"/>
      <c r="C55" s="511" t="s">
        <v>63</v>
      </c>
      <c r="D55" s="512">
        <f>SUM(D53:D54)</f>
        <v>0</v>
      </c>
      <c r="E55" s="512">
        <f>SUM(E53:E54)</f>
        <v>0</v>
      </c>
      <c r="F55" s="512">
        <f t="shared" ref="F55:Q55" si="6">SUM(F53:F54)</f>
        <v>0</v>
      </c>
      <c r="G55" s="512">
        <f t="shared" si="6"/>
        <v>0</v>
      </c>
      <c r="H55" s="512">
        <f t="shared" si="6"/>
        <v>0</v>
      </c>
      <c r="I55" s="512">
        <f t="shared" si="6"/>
        <v>0</v>
      </c>
      <c r="J55" s="512">
        <f t="shared" si="6"/>
        <v>0</v>
      </c>
      <c r="K55" s="512">
        <f t="shared" si="6"/>
        <v>0</v>
      </c>
      <c r="L55" s="512">
        <f t="shared" si="6"/>
        <v>0</v>
      </c>
      <c r="M55" s="512">
        <f t="shared" si="6"/>
        <v>0</v>
      </c>
      <c r="N55" s="512">
        <f t="shared" si="6"/>
        <v>0</v>
      </c>
      <c r="O55" s="512">
        <f t="shared" si="6"/>
        <v>0</v>
      </c>
      <c r="P55" s="512">
        <f t="shared" si="6"/>
        <v>0</v>
      </c>
      <c r="Q55" s="513">
        <f t="shared" si="6"/>
        <v>0</v>
      </c>
      <c r="R55" s="440">
        <v>2</v>
      </c>
    </row>
    <row r="56" spans="1:19" ht="19.5" customHeight="1" x14ac:dyDescent="0.35">
      <c r="A56" s="1768">
        <v>14</v>
      </c>
      <c r="B56" s="1751" t="s">
        <v>797</v>
      </c>
      <c r="C56" s="501" t="s">
        <v>24</v>
      </c>
      <c r="D56" s="509"/>
      <c r="E56" s="509"/>
      <c r="F56" s="509"/>
      <c r="G56" s="509"/>
      <c r="H56" s="509"/>
      <c r="I56" s="509"/>
      <c r="J56" s="509"/>
      <c r="K56" s="509"/>
      <c r="L56" s="509"/>
      <c r="M56" s="509"/>
      <c r="N56" s="509"/>
      <c r="O56" s="509"/>
      <c r="P56" s="509"/>
      <c r="Q56" s="510"/>
      <c r="R56" s="440" t="s">
        <v>78</v>
      </c>
      <c r="S56" s="441" t="s">
        <v>807</v>
      </c>
    </row>
    <row r="57" spans="1:19" x14ac:dyDescent="0.35">
      <c r="A57" s="1768"/>
      <c r="B57" s="1751"/>
      <c r="C57" s="502" t="s">
        <v>12</v>
      </c>
      <c r="D57" s="509"/>
      <c r="E57" s="509"/>
      <c r="F57" s="509"/>
      <c r="G57" s="509"/>
      <c r="H57" s="509"/>
      <c r="I57" s="509"/>
      <c r="J57" s="509"/>
      <c r="K57" s="509"/>
      <c r="L57" s="509"/>
      <c r="M57" s="509"/>
      <c r="N57" s="509"/>
      <c r="O57" s="509"/>
      <c r="P57" s="509"/>
      <c r="Q57" s="510"/>
      <c r="R57" s="440" t="s">
        <v>78</v>
      </c>
    </row>
    <row r="58" spans="1:19" ht="14.25" customHeight="1" x14ac:dyDescent="0.35">
      <c r="A58" s="1768"/>
      <c r="B58" s="1751"/>
      <c r="C58" s="511" t="s">
        <v>63</v>
      </c>
      <c r="D58" s="512">
        <f>SUM(D56:D57)</f>
        <v>0</v>
      </c>
      <c r="E58" s="512">
        <f>SUM(E56:E57)</f>
        <v>0</v>
      </c>
      <c r="F58" s="512">
        <f t="shared" ref="F58:Q58" si="7">SUM(F56:F57)</f>
        <v>0</v>
      </c>
      <c r="G58" s="512">
        <f t="shared" si="7"/>
        <v>0</v>
      </c>
      <c r="H58" s="512">
        <f t="shared" si="7"/>
        <v>0</v>
      </c>
      <c r="I58" s="512">
        <f t="shared" si="7"/>
        <v>0</v>
      </c>
      <c r="J58" s="512">
        <f t="shared" si="7"/>
        <v>0</v>
      </c>
      <c r="K58" s="512">
        <f t="shared" si="7"/>
        <v>0</v>
      </c>
      <c r="L58" s="512">
        <f t="shared" si="7"/>
        <v>0</v>
      </c>
      <c r="M58" s="512">
        <f t="shared" si="7"/>
        <v>0</v>
      </c>
      <c r="N58" s="512">
        <f t="shared" si="7"/>
        <v>0</v>
      </c>
      <c r="O58" s="512">
        <f t="shared" si="7"/>
        <v>0</v>
      </c>
      <c r="P58" s="512">
        <f t="shared" si="7"/>
        <v>0</v>
      </c>
      <c r="Q58" s="513">
        <f t="shared" si="7"/>
        <v>0</v>
      </c>
      <c r="R58" s="440" t="s">
        <v>78</v>
      </c>
    </row>
    <row r="59" spans="1:19" ht="15" customHeight="1" x14ac:dyDescent="0.35">
      <c r="A59" s="1768">
        <v>15</v>
      </c>
      <c r="B59" s="1751" t="s">
        <v>136</v>
      </c>
      <c r="C59" s="501" t="s">
        <v>24</v>
      </c>
      <c r="D59" s="509"/>
      <c r="E59" s="509"/>
      <c r="F59" s="509"/>
      <c r="G59" s="509"/>
      <c r="H59" s="509"/>
      <c r="I59" s="509"/>
      <c r="J59" s="509"/>
      <c r="K59" s="509"/>
      <c r="L59" s="509"/>
      <c r="M59" s="509"/>
      <c r="N59" s="509"/>
      <c r="O59" s="509"/>
      <c r="P59" s="509"/>
      <c r="Q59" s="510"/>
      <c r="R59" s="440">
        <v>2</v>
      </c>
      <c r="S59" s="441" t="s">
        <v>807</v>
      </c>
    </row>
    <row r="60" spans="1:19" ht="16.5" customHeight="1" x14ac:dyDescent="0.35">
      <c r="A60" s="1768"/>
      <c r="B60" s="1751"/>
      <c r="C60" s="502" t="s">
        <v>12</v>
      </c>
      <c r="D60" s="509"/>
      <c r="E60" s="509"/>
      <c r="F60" s="509"/>
      <c r="G60" s="509"/>
      <c r="H60" s="509"/>
      <c r="I60" s="509"/>
      <c r="J60" s="509"/>
      <c r="K60" s="509"/>
      <c r="L60" s="509"/>
      <c r="M60" s="509"/>
      <c r="N60" s="509"/>
      <c r="O60" s="509"/>
      <c r="P60" s="509"/>
      <c r="Q60" s="510"/>
      <c r="R60" s="440">
        <v>2</v>
      </c>
    </row>
    <row r="61" spans="1:19" ht="15.5" x14ac:dyDescent="0.35">
      <c r="A61" s="1768"/>
      <c r="B61" s="1751"/>
      <c r="C61" s="511" t="s">
        <v>63</v>
      </c>
      <c r="D61" s="512">
        <f>SUM(D59:D60)</f>
        <v>0</v>
      </c>
      <c r="E61" s="512">
        <f>SUM(E59:E60)</f>
        <v>0</v>
      </c>
      <c r="F61" s="512">
        <f t="shared" ref="F61:Q61" si="8">SUM(F59:F60)</f>
        <v>0</v>
      </c>
      <c r="G61" s="512">
        <f t="shared" si="8"/>
        <v>0</v>
      </c>
      <c r="H61" s="512">
        <f t="shared" si="8"/>
        <v>0</v>
      </c>
      <c r="I61" s="512">
        <f t="shared" si="8"/>
        <v>0</v>
      </c>
      <c r="J61" s="512">
        <f t="shared" si="8"/>
        <v>0</v>
      </c>
      <c r="K61" s="512">
        <f t="shared" si="8"/>
        <v>0</v>
      </c>
      <c r="L61" s="512">
        <f t="shared" si="8"/>
        <v>0</v>
      </c>
      <c r="M61" s="512">
        <f t="shared" si="8"/>
        <v>0</v>
      </c>
      <c r="N61" s="512">
        <f t="shared" si="8"/>
        <v>0</v>
      </c>
      <c r="O61" s="512">
        <f t="shared" si="8"/>
        <v>0</v>
      </c>
      <c r="P61" s="512">
        <f t="shared" si="8"/>
        <v>0</v>
      </c>
      <c r="Q61" s="513">
        <f t="shared" si="8"/>
        <v>0</v>
      </c>
      <c r="R61" s="440">
        <v>2</v>
      </c>
    </row>
    <row r="62" spans="1:19" ht="12.75" customHeight="1" x14ac:dyDescent="0.35">
      <c r="A62" s="1768">
        <v>16</v>
      </c>
      <c r="B62" s="1751" t="s">
        <v>140</v>
      </c>
      <c r="C62" s="501" t="s">
        <v>24</v>
      </c>
      <c r="D62" s="509"/>
      <c r="E62" s="509"/>
      <c r="F62" s="509"/>
      <c r="G62" s="509"/>
      <c r="H62" s="509"/>
      <c r="I62" s="509"/>
      <c r="J62" s="509"/>
      <c r="K62" s="509"/>
      <c r="L62" s="509"/>
      <c r="M62" s="509"/>
      <c r="N62" s="509"/>
      <c r="O62" s="509"/>
      <c r="P62" s="509"/>
      <c r="Q62" s="510"/>
      <c r="R62" s="440">
        <v>2</v>
      </c>
      <c r="S62" s="441" t="s">
        <v>807</v>
      </c>
    </row>
    <row r="63" spans="1:19" x14ac:dyDescent="0.35">
      <c r="A63" s="1768"/>
      <c r="B63" s="1751"/>
      <c r="C63" s="502" t="s">
        <v>12</v>
      </c>
      <c r="D63" s="509"/>
      <c r="E63" s="509"/>
      <c r="F63" s="509"/>
      <c r="G63" s="509"/>
      <c r="H63" s="509"/>
      <c r="I63" s="509"/>
      <c r="J63" s="509"/>
      <c r="K63" s="509"/>
      <c r="L63" s="509"/>
      <c r="M63" s="509"/>
      <c r="N63" s="509"/>
      <c r="O63" s="509"/>
      <c r="P63" s="509"/>
      <c r="Q63" s="510"/>
      <c r="R63" s="440">
        <v>2</v>
      </c>
    </row>
    <row r="64" spans="1:19" ht="15.5" x14ac:dyDescent="0.35">
      <c r="A64" s="1768"/>
      <c r="B64" s="1751"/>
      <c r="C64" s="511" t="s">
        <v>63</v>
      </c>
      <c r="D64" s="512">
        <f>SUM(D62:D63)</f>
        <v>0</v>
      </c>
      <c r="E64" s="512">
        <f>SUM(E62:E63)</f>
        <v>0</v>
      </c>
      <c r="F64" s="512">
        <f t="shared" ref="F64:Q64" si="9">SUM(F62:F63)</f>
        <v>0</v>
      </c>
      <c r="G64" s="512">
        <f t="shared" si="9"/>
        <v>0</v>
      </c>
      <c r="H64" s="512">
        <f t="shared" si="9"/>
        <v>0</v>
      </c>
      <c r="I64" s="512">
        <f t="shared" si="9"/>
        <v>0</v>
      </c>
      <c r="J64" s="512">
        <f t="shared" si="9"/>
        <v>0</v>
      </c>
      <c r="K64" s="512">
        <f t="shared" si="9"/>
        <v>0</v>
      </c>
      <c r="L64" s="512">
        <f t="shared" si="9"/>
        <v>0</v>
      </c>
      <c r="M64" s="512">
        <f t="shared" si="9"/>
        <v>0</v>
      </c>
      <c r="N64" s="512">
        <f t="shared" si="9"/>
        <v>0</v>
      </c>
      <c r="O64" s="512">
        <f t="shared" si="9"/>
        <v>0</v>
      </c>
      <c r="P64" s="512">
        <f t="shared" si="9"/>
        <v>0</v>
      </c>
      <c r="Q64" s="513">
        <f t="shared" si="9"/>
        <v>0</v>
      </c>
      <c r="R64" s="440">
        <v>2</v>
      </c>
    </row>
    <row r="65" spans="1:19" ht="15" customHeight="1" x14ac:dyDescent="0.35">
      <c r="A65" s="1768">
        <v>17</v>
      </c>
      <c r="B65" s="1751" t="s">
        <v>109</v>
      </c>
      <c r="C65" s="501" t="s">
        <v>24</v>
      </c>
      <c r="D65" s="509"/>
      <c r="E65" s="509"/>
      <c r="F65" s="509"/>
      <c r="G65" s="509"/>
      <c r="H65" s="509"/>
      <c r="I65" s="509"/>
      <c r="J65" s="509"/>
      <c r="K65" s="509"/>
      <c r="L65" s="509"/>
      <c r="M65" s="509"/>
      <c r="N65" s="509"/>
      <c r="O65" s="509"/>
      <c r="P65" s="509"/>
      <c r="Q65" s="510"/>
      <c r="R65" s="440" t="s">
        <v>78</v>
      </c>
      <c r="S65" s="441" t="s">
        <v>807</v>
      </c>
    </row>
    <row r="66" spans="1:19" x14ac:dyDescent="0.35">
      <c r="A66" s="1768"/>
      <c r="B66" s="1751"/>
      <c r="C66" s="502" t="s">
        <v>12</v>
      </c>
      <c r="D66" s="509"/>
      <c r="E66" s="509"/>
      <c r="F66" s="509"/>
      <c r="G66" s="509"/>
      <c r="H66" s="509"/>
      <c r="I66" s="509"/>
      <c r="J66" s="509"/>
      <c r="K66" s="509"/>
      <c r="L66" s="509"/>
      <c r="M66" s="509"/>
      <c r="N66" s="509"/>
      <c r="O66" s="509"/>
      <c r="P66" s="509"/>
      <c r="Q66" s="510"/>
      <c r="R66" s="440" t="s">
        <v>78</v>
      </c>
    </row>
    <row r="67" spans="1:19" ht="15.5" x14ac:dyDescent="0.35">
      <c r="A67" s="1768"/>
      <c r="B67" s="1751"/>
      <c r="C67" s="511" t="s">
        <v>63</v>
      </c>
      <c r="D67" s="512">
        <f>SUM(D65:D66)</f>
        <v>0</v>
      </c>
      <c r="E67" s="512">
        <f>SUM(E65:E66)</f>
        <v>0</v>
      </c>
      <c r="F67" s="512">
        <f t="shared" ref="F67:Q67" si="10">SUM(F65:F66)</f>
        <v>0</v>
      </c>
      <c r="G67" s="512">
        <f t="shared" si="10"/>
        <v>0</v>
      </c>
      <c r="H67" s="512">
        <f t="shared" si="10"/>
        <v>0</v>
      </c>
      <c r="I67" s="512">
        <f t="shared" si="10"/>
        <v>0</v>
      </c>
      <c r="J67" s="512">
        <f t="shared" si="10"/>
        <v>0</v>
      </c>
      <c r="K67" s="512">
        <f t="shared" si="10"/>
        <v>0</v>
      </c>
      <c r="L67" s="512">
        <f t="shared" si="10"/>
        <v>0</v>
      </c>
      <c r="M67" s="512">
        <f t="shared" si="10"/>
        <v>0</v>
      </c>
      <c r="N67" s="512">
        <f t="shared" si="10"/>
        <v>0</v>
      </c>
      <c r="O67" s="512">
        <f t="shared" si="10"/>
        <v>0</v>
      </c>
      <c r="P67" s="512">
        <f t="shared" si="10"/>
        <v>0</v>
      </c>
      <c r="Q67" s="513">
        <f t="shared" si="10"/>
        <v>0</v>
      </c>
      <c r="R67" s="440" t="s">
        <v>78</v>
      </c>
    </row>
    <row r="68" spans="1:19" ht="17.25" customHeight="1" x14ac:dyDescent="0.35">
      <c r="A68" s="1768">
        <v>18</v>
      </c>
      <c r="B68" s="1846" t="s">
        <v>820</v>
      </c>
      <c r="C68" s="501" t="s">
        <v>24</v>
      </c>
      <c r="D68" s="514"/>
      <c r="E68" s="515"/>
      <c r="F68" s="515"/>
      <c r="G68" s="515"/>
      <c r="H68" s="515"/>
      <c r="I68" s="515"/>
      <c r="J68" s="515"/>
      <c r="K68" s="515"/>
      <c r="L68" s="509"/>
      <c r="M68" s="509"/>
      <c r="N68" s="509"/>
      <c r="O68" s="509"/>
      <c r="P68" s="509"/>
      <c r="Q68" s="510"/>
      <c r="R68" s="440" t="s">
        <v>78</v>
      </c>
      <c r="S68" s="441" t="s">
        <v>807</v>
      </c>
    </row>
    <row r="69" spans="1:19" ht="19.5" customHeight="1" x14ac:dyDescent="0.35">
      <c r="A69" s="1768"/>
      <c r="B69" s="1846"/>
      <c r="C69" s="502" t="s">
        <v>12</v>
      </c>
      <c r="D69" s="514"/>
      <c r="E69" s="515"/>
      <c r="F69" s="515"/>
      <c r="G69" s="515"/>
      <c r="H69" s="515"/>
      <c r="I69" s="515"/>
      <c r="J69" s="515"/>
      <c r="K69" s="515"/>
      <c r="L69" s="509"/>
      <c r="M69" s="509"/>
      <c r="N69" s="509"/>
      <c r="O69" s="509"/>
      <c r="P69" s="509"/>
      <c r="Q69" s="510"/>
      <c r="R69" s="440" t="s">
        <v>78</v>
      </c>
    </row>
    <row r="70" spans="1:19" ht="15.5" x14ac:dyDescent="0.35">
      <c r="A70" s="1768"/>
      <c r="B70" s="1846"/>
      <c r="C70" s="511" t="s">
        <v>63</v>
      </c>
      <c r="D70" s="516"/>
      <c r="E70" s="516"/>
      <c r="F70" s="516"/>
      <c r="G70" s="516"/>
      <c r="H70" s="516"/>
      <c r="I70" s="516"/>
      <c r="J70" s="516"/>
      <c r="K70" s="516"/>
      <c r="L70" s="512">
        <f t="shared" ref="L70:Q70" si="11">SUM(L68:L69)</f>
        <v>0</v>
      </c>
      <c r="M70" s="512">
        <f t="shared" si="11"/>
        <v>0</v>
      </c>
      <c r="N70" s="512">
        <f t="shared" si="11"/>
        <v>0</v>
      </c>
      <c r="O70" s="512">
        <f t="shared" si="11"/>
        <v>0</v>
      </c>
      <c r="P70" s="512">
        <f t="shared" si="11"/>
        <v>0</v>
      </c>
      <c r="Q70" s="513">
        <f t="shared" si="11"/>
        <v>0</v>
      </c>
      <c r="R70" s="440" t="s">
        <v>78</v>
      </c>
    </row>
    <row r="71" spans="1:19" ht="17.25" customHeight="1" x14ac:dyDescent="0.35">
      <c r="A71" s="1768">
        <v>19</v>
      </c>
      <c r="B71" s="1846" t="s">
        <v>821</v>
      </c>
      <c r="C71" s="501" t="s">
        <v>24</v>
      </c>
      <c r="D71" s="514"/>
      <c r="E71" s="515"/>
      <c r="F71" s="515"/>
      <c r="G71" s="515"/>
      <c r="H71" s="515"/>
      <c r="I71" s="515"/>
      <c r="J71" s="515"/>
      <c r="K71" s="515"/>
      <c r="L71" s="515"/>
      <c r="M71" s="515"/>
      <c r="N71" s="515"/>
      <c r="O71" s="515"/>
      <c r="P71" s="509"/>
      <c r="Q71" s="510"/>
      <c r="R71" s="440" t="s">
        <v>78</v>
      </c>
      <c r="S71" s="441" t="s">
        <v>807</v>
      </c>
    </row>
    <row r="72" spans="1:19" ht="19.5" customHeight="1" x14ac:dyDescent="0.35">
      <c r="A72" s="1768"/>
      <c r="B72" s="1846"/>
      <c r="C72" s="502" t="s">
        <v>12</v>
      </c>
      <c r="D72" s="514"/>
      <c r="E72" s="515"/>
      <c r="F72" s="515"/>
      <c r="G72" s="515"/>
      <c r="H72" s="515"/>
      <c r="I72" s="515"/>
      <c r="J72" s="515"/>
      <c r="K72" s="515"/>
      <c r="L72" s="515"/>
      <c r="M72" s="515"/>
      <c r="N72" s="515"/>
      <c r="O72" s="515"/>
      <c r="P72" s="509"/>
      <c r="Q72" s="510"/>
      <c r="R72" s="440" t="s">
        <v>78</v>
      </c>
    </row>
    <row r="73" spans="1:19" ht="15.5" x14ac:dyDescent="0.35">
      <c r="A73" s="1768"/>
      <c r="B73" s="1846"/>
      <c r="C73" s="511" t="s">
        <v>63</v>
      </c>
      <c r="D73" s="750"/>
      <c r="E73" s="750"/>
      <c r="F73" s="750"/>
      <c r="G73" s="750"/>
      <c r="H73" s="750"/>
      <c r="I73" s="750"/>
      <c r="J73" s="750"/>
      <c r="K73" s="750"/>
      <c r="L73" s="751"/>
      <c r="M73" s="751"/>
      <c r="N73" s="751"/>
      <c r="O73" s="751"/>
      <c r="P73" s="512">
        <f>SUM(P71:P72)</f>
        <v>0</v>
      </c>
      <c r="Q73" s="513">
        <f>SUM(Q71:Q72)</f>
        <v>0</v>
      </c>
      <c r="R73" s="440" t="s">
        <v>78</v>
      </c>
    </row>
    <row r="74" spans="1:19" ht="14.25" customHeight="1" x14ac:dyDescent="0.35">
      <c r="A74" s="1768">
        <v>20</v>
      </c>
      <c r="B74" s="1846" t="s">
        <v>171</v>
      </c>
      <c r="C74" s="501" t="s">
        <v>24</v>
      </c>
      <c r="D74" s="740"/>
      <c r="E74" s="740"/>
      <c r="F74" s="740"/>
      <c r="G74" s="740"/>
      <c r="H74" s="740"/>
      <c r="I74" s="740"/>
      <c r="J74" s="740"/>
      <c r="K74" s="740"/>
      <c r="L74" s="740"/>
      <c r="M74" s="740"/>
      <c r="N74" s="740"/>
      <c r="O74" s="740"/>
      <c r="P74" s="740"/>
      <c r="Q74" s="500"/>
      <c r="R74" s="440" t="s">
        <v>78</v>
      </c>
      <c r="S74" s="441" t="s">
        <v>807</v>
      </c>
    </row>
    <row r="75" spans="1:19" ht="14.25" customHeight="1" x14ac:dyDescent="0.35">
      <c r="A75" s="1768"/>
      <c r="B75" s="1846"/>
      <c r="C75" s="502" t="s">
        <v>12</v>
      </c>
      <c r="D75" s="740"/>
      <c r="E75" s="740"/>
      <c r="F75" s="740"/>
      <c r="G75" s="740"/>
      <c r="H75" s="740"/>
      <c r="I75" s="740"/>
      <c r="J75" s="740"/>
      <c r="K75" s="740"/>
      <c r="L75" s="740"/>
      <c r="M75" s="740"/>
      <c r="N75" s="740"/>
      <c r="O75" s="740"/>
      <c r="P75" s="740"/>
      <c r="Q75" s="500"/>
      <c r="R75" s="440" t="s">
        <v>78</v>
      </c>
    </row>
    <row r="76" spans="1:19" ht="14.25" customHeight="1" x14ac:dyDescent="0.35">
      <c r="A76" s="1768"/>
      <c r="B76" s="1846"/>
      <c r="C76" s="511" t="s">
        <v>63</v>
      </c>
      <c r="D76" s="512">
        <f>SUM(D74:D75)</f>
        <v>0</v>
      </c>
      <c r="E76" s="512">
        <f>SUM(E74:E75)</f>
        <v>0</v>
      </c>
      <c r="F76" s="512">
        <f t="shared" ref="F76:Q76" si="12">SUM(F74:F75)</f>
        <v>0</v>
      </c>
      <c r="G76" s="512">
        <f t="shared" si="12"/>
        <v>0</v>
      </c>
      <c r="H76" s="512">
        <f t="shared" si="12"/>
        <v>0</v>
      </c>
      <c r="I76" s="512">
        <f t="shared" si="12"/>
        <v>0</v>
      </c>
      <c r="J76" s="512">
        <f t="shared" si="12"/>
        <v>0</v>
      </c>
      <c r="K76" s="512">
        <f t="shared" si="12"/>
        <v>0</v>
      </c>
      <c r="L76" s="512">
        <f t="shared" si="12"/>
        <v>0</v>
      </c>
      <c r="M76" s="512">
        <f t="shared" si="12"/>
        <v>0</v>
      </c>
      <c r="N76" s="512">
        <f t="shared" si="12"/>
        <v>0</v>
      </c>
      <c r="O76" s="512">
        <f t="shared" si="12"/>
        <v>0</v>
      </c>
      <c r="P76" s="512">
        <f t="shared" si="12"/>
        <v>0</v>
      </c>
      <c r="Q76" s="513">
        <f t="shared" si="12"/>
        <v>0</v>
      </c>
      <c r="R76" s="440" t="s">
        <v>78</v>
      </c>
    </row>
    <row r="77" spans="1:19" ht="17.25" customHeight="1" x14ac:dyDescent="0.35">
      <c r="A77" s="1768">
        <v>21</v>
      </c>
      <c r="B77" s="1846" t="s">
        <v>170</v>
      </c>
      <c r="C77" s="501" t="s">
        <v>24</v>
      </c>
      <c r="D77" s="740"/>
      <c r="E77" s="740"/>
      <c r="F77" s="740"/>
      <c r="G77" s="740"/>
      <c r="H77" s="740"/>
      <c r="I77" s="740"/>
      <c r="J77" s="740"/>
      <c r="K77" s="740"/>
      <c r="L77" s="740"/>
      <c r="M77" s="740"/>
      <c r="N77" s="740"/>
      <c r="O77" s="740"/>
      <c r="P77" s="740"/>
      <c r="Q77" s="500"/>
      <c r="R77" s="440" t="s">
        <v>78</v>
      </c>
      <c r="S77" s="441" t="s">
        <v>807</v>
      </c>
    </row>
    <row r="78" spans="1:19" ht="19.5" customHeight="1" x14ac:dyDescent="0.35">
      <c r="A78" s="1768"/>
      <c r="B78" s="1846"/>
      <c r="C78" s="502" t="s">
        <v>12</v>
      </c>
      <c r="D78" s="740"/>
      <c r="E78" s="740"/>
      <c r="F78" s="740"/>
      <c r="G78" s="740"/>
      <c r="H78" s="740"/>
      <c r="I78" s="740"/>
      <c r="J78" s="740"/>
      <c r="K78" s="740"/>
      <c r="L78" s="740"/>
      <c r="M78" s="740"/>
      <c r="N78" s="740"/>
      <c r="O78" s="740"/>
      <c r="P78" s="740"/>
      <c r="Q78" s="500"/>
      <c r="R78" s="440" t="s">
        <v>78</v>
      </c>
    </row>
    <row r="79" spans="1:19" ht="14.25" customHeight="1" x14ac:dyDescent="0.35">
      <c r="A79" s="1768"/>
      <c r="B79" s="1846"/>
      <c r="C79" s="511" t="s">
        <v>63</v>
      </c>
      <c r="D79" s="512">
        <f>SUM(D77:D78)</f>
        <v>0</v>
      </c>
      <c r="E79" s="512">
        <f>SUM(E77:E78)</f>
        <v>0</v>
      </c>
      <c r="F79" s="512">
        <f t="shared" ref="F79:Q79" si="13">SUM(F77:F78)</f>
        <v>0</v>
      </c>
      <c r="G79" s="512">
        <f t="shared" si="13"/>
        <v>0</v>
      </c>
      <c r="H79" s="512">
        <f t="shared" si="13"/>
        <v>0</v>
      </c>
      <c r="I79" s="512">
        <f t="shared" si="13"/>
        <v>0</v>
      </c>
      <c r="J79" s="512">
        <f t="shared" si="13"/>
        <v>0</v>
      </c>
      <c r="K79" s="512">
        <f t="shared" si="13"/>
        <v>0</v>
      </c>
      <c r="L79" s="512">
        <f t="shared" si="13"/>
        <v>0</v>
      </c>
      <c r="M79" s="512">
        <f t="shared" si="13"/>
        <v>0</v>
      </c>
      <c r="N79" s="512">
        <f t="shared" si="13"/>
        <v>0</v>
      </c>
      <c r="O79" s="512">
        <f t="shared" si="13"/>
        <v>0</v>
      </c>
      <c r="P79" s="512">
        <f t="shared" si="13"/>
        <v>0</v>
      </c>
      <c r="Q79" s="513">
        <f t="shared" si="13"/>
        <v>0</v>
      </c>
      <c r="R79" s="440" t="s">
        <v>78</v>
      </c>
    </row>
    <row r="80" spans="1:19" ht="24" customHeight="1" x14ac:dyDescent="0.35">
      <c r="A80" s="1768">
        <v>22</v>
      </c>
      <c r="B80" s="1872" t="s">
        <v>51</v>
      </c>
      <c r="C80" s="517" t="s">
        <v>759</v>
      </c>
      <c r="D80" s="509"/>
      <c r="E80" s="509"/>
      <c r="F80" s="509"/>
      <c r="G80" s="509"/>
      <c r="H80" s="509"/>
      <c r="I80" s="509"/>
      <c r="J80" s="509"/>
      <c r="K80" s="509"/>
      <c r="L80" s="509"/>
      <c r="M80" s="509"/>
      <c r="N80" s="509"/>
      <c r="O80" s="509"/>
      <c r="P80" s="509"/>
      <c r="Q80" s="510"/>
      <c r="R80" s="440" t="s">
        <v>78</v>
      </c>
      <c r="S80" s="441" t="s">
        <v>807</v>
      </c>
    </row>
    <row r="81" spans="1:19" ht="21" x14ac:dyDescent="0.35">
      <c r="A81" s="1768"/>
      <c r="B81" s="1873"/>
      <c r="C81" s="517" t="s">
        <v>760</v>
      </c>
      <c r="D81" s="509"/>
      <c r="E81" s="509"/>
      <c r="F81" s="509"/>
      <c r="G81" s="509"/>
      <c r="H81" s="509"/>
      <c r="I81" s="509"/>
      <c r="J81" s="509"/>
      <c r="K81" s="509"/>
      <c r="L81" s="509"/>
      <c r="M81" s="509"/>
      <c r="N81" s="509"/>
      <c r="O81" s="509"/>
      <c r="P81" s="509"/>
      <c r="Q81" s="510"/>
      <c r="R81" s="440" t="s">
        <v>78</v>
      </c>
    </row>
    <row r="82" spans="1:19" ht="15.5" x14ac:dyDescent="0.35">
      <c r="A82" s="1768"/>
      <c r="B82" s="1873"/>
      <c r="C82" s="511" t="s">
        <v>63</v>
      </c>
      <c r="D82" s="512">
        <f>SUM(D80:D81)</f>
        <v>0</v>
      </c>
      <c r="E82" s="512">
        <f>SUM(E80:E81)</f>
        <v>0</v>
      </c>
      <c r="F82" s="512">
        <f t="shared" ref="F82:Q82" si="14">SUM(F80:F81)</f>
        <v>0</v>
      </c>
      <c r="G82" s="512">
        <f t="shared" si="14"/>
        <v>0</v>
      </c>
      <c r="H82" s="512">
        <f t="shared" si="14"/>
        <v>0</v>
      </c>
      <c r="I82" s="512">
        <f t="shared" si="14"/>
        <v>0</v>
      </c>
      <c r="J82" s="512">
        <f t="shared" si="14"/>
        <v>0</v>
      </c>
      <c r="K82" s="512">
        <f t="shared" si="14"/>
        <v>0</v>
      </c>
      <c r="L82" s="512">
        <f t="shared" si="14"/>
        <v>0</v>
      </c>
      <c r="M82" s="512">
        <f t="shared" si="14"/>
        <v>0</v>
      </c>
      <c r="N82" s="512">
        <f t="shared" si="14"/>
        <v>0</v>
      </c>
      <c r="O82" s="512">
        <f t="shared" si="14"/>
        <v>0</v>
      </c>
      <c r="P82" s="512">
        <f t="shared" si="14"/>
        <v>0</v>
      </c>
      <c r="Q82" s="513">
        <f t="shared" si="14"/>
        <v>0</v>
      </c>
      <c r="R82" s="440" t="s">
        <v>78</v>
      </c>
    </row>
    <row r="83" spans="1:19" x14ac:dyDescent="0.35">
      <c r="A83" s="1768"/>
      <c r="B83" s="1873"/>
      <c r="C83" s="517" t="s">
        <v>761</v>
      </c>
      <c r="D83" s="509"/>
      <c r="E83" s="509"/>
      <c r="F83" s="509"/>
      <c r="G83" s="509"/>
      <c r="H83" s="509"/>
      <c r="I83" s="509"/>
      <c r="J83" s="509"/>
      <c r="K83" s="509"/>
      <c r="L83" s="509"/>
      <c r="M83" s="509"/>
      <c r="N83" s="509"/>
      <c r="O83" s="509"/>
      <c r="P83" s="509"/>
      <c r="Q83" s="510"/>
      <c r="R83" s="440" t="s">
        <v>78</v>
      </c>
    </row>
    <row r="84" spans="1:19" x14ac:dyDescent="0.35">
      <c r="A84" s="1768"/>
      <c r="B84" s="1873"/>
      <c r="C84" s="517" t="s">
        <v>762</v>
      </c>
      <c r="D84" s="509"/>
      <c r="E84" s="509"/>
      <c r="F84" s="509"/>
      <c r="G84" s="509"/>
      <c r="H84" s="509"/>
      <c r="I84" s="509"/>
      <c r="J84" s="509"/>
      <c r="K84" s="509"/>
      <c r="L84" s="509"/>
      <c r="M84" s="509"/>
      <c r="N84" s="509"/>
      <c r="O84" s="509"/>
      <c r="P84" s="509"/>
      <c r="Q84" s="510"/>
      <c r="R84" s="440" t="s">
        <v>78</v>
      </c>
    </row>
    <row r="85" spans="1:19" ht="15.5" x14ac:dyDescent="0.35">
      <c r="A85" s="1768"/>
      <c r="B85" s="1873"/>
      <c r="C85" s="511" t="s">
        <v>63</v>
      </c>
      <c r="D85" s="512">
        <f>SUM(D83:D84)</f>
        <v>0</v>
      </c>
      <c r="E85" s="512">
        <f>SUM(E83:E84)</f>
        <v>0</v>
      </c>
      <c r="F85" s="512">
        <f t="shared" ref="F85:Q85" si="15">SUM(F83:F84)</f>
        <v>0</v>
      </c>
      <c r="G85" s="512">
        <f t="shared" si="15"/>
        <v>0</v>
      </c>
      <c r="H85" s="512">
        <f t="shared" si="15"/>
        <v>0</v>
      </c>
      <c r="I85" s="512">
        <f t="shared" si="15"/>
        <v>0</v>
      </c>
      <c r="J85" s="512">
        <f t="shared" si="15"/>
        <v>0</v>
      </c>
      <c r="K85" s="512">
        <f t="shared" si="15"/>
        <v>0</v>
      </c>
      <c r="L85" s="512">
        <f t="shared" si="15"/>
        <v>0</v>
      </c>
      <c r="M85" s="512">
        <f t="shared" si="15"/>
        <v>0</v>
      </c>
      <c r="N85" s="512">
        <f t="shared" si="15"/>
        <v>0</v>
      </c>
      <c r="O85" s="512">
        <f t="shared" si="15"/>
        <v>0</v>
      </c>
      <c r="P85" s="512">
        <f t="shared" si="15"/>
        <v>0</v>
      </c>
      <c r="Q85" s="513">
        <f t="shared" si="15"/>
        <v>0</v>
      </c>
      <c r="R85" s="440" t="s">
        <v>78</v>
      </c>
    </row>
    <row r="86" spans="1:19" ht="16.5" customHeight="1" x14ac:dyDescent="0.35">
      <c r="A86" s="1768"/>
      <c r="B86" s="1873"/>
      <c r="C86" s="517" t="s">
        <v>763</v>
      </c>
      <c r="D86" s="509"/>
      <c r="E86" s="509"/>
      <c r="F86" s="509"/>
      <c r="G86" s="509"/>
      <c r="H86" s="509"/>
      <c r="I86" s="509"/>
      <c r="J86" s="509"/>
      <c r="K86" s="509"/>
      <c r="L86" s="509"/>
      <c r="M86" s="509"/>
      <c r="N86" s="509"/>
      <c r="O86" s="509"/>
      <c r="P86" s="509"/>
      <c r="Q86" s="510"/>
      <c r="R86" s="440" t="s">
        <v>78</v>
      </c>
    </row>
    <row r="87" spans="1:19" ht="16.5" customHeight="1" x14ac:dyDescent="0.35">
      <c r="A87" s="1768"/>
      <c r="B87" s="1873"/>
      <c r="C87" s="517" t="s">
        <v>764</v>
      </c>
      <c r="D87" s="509"/>
      <c r="E87" s="509"/>
      <c r="F87" s="509"/>
      <c r="G87" s="509"/>
      <c r="H87" s="509"/>
      <c r="I87" s="509"/>
      <c r="J87" s="509"/>
      <c r="K87" s="509"/>
      <c r="L87" s="509"/>
      <c r="M87" s="509"/>
      <c r="N87" s="509"/>
      <c r="O87" s="509"/>
      <c r="P87" s="509"/>
      <c r="Q87" s="510"/>
      <c r="R87" s="440" t="s">
        <v>78</v>
      </c>
    </row>
    <row r="88" spans="1:19" ht="16.5" customHeight="1" x14ac:dyDescent="0.35">
      <c r="A88" s="1768"/>
      <c r="B88" s="1873"/>
      <c r="C88" s="511" t="s">
        <v>63</v>
      </c>
      <c r="D88" s="512">
        <f>SUM(D86:D87)</f>
        <v>0</v>
      </c>
      <c r="E88" s="512">
        <f>SUM(E86:E87)</f>
        <v>0</v>
      </c>
      <c r="F88" s="512">
        <f t="shared" ref="F88:Q88" si="16">SUM(F86:F87)</f>
        <v>0</v>
      </c>
      <c r="G88" s="512">
        <f t="shared" si="16"/>
        <v>0</v>
      </c>
      <c r="H88" s="512">
        <f t="shared" si="16"/>
        <v>0</v>
      </c>
      <c r="I88" s="512">
        <f t="shared" si="16"/>
        <v>0</v>
      </c>
      <c r="J88" s="512">
        <f t="shared" si="16"/>
        <v>0</v>
      </c>
      <c r="K88" s="512">
        <f t="shared" si="16"/>
        <v>0</v>
      </c>
      <c r="L88" s="512">
        <f t="shared" si="16"/>
        <v>0</v>
      </c>
      <c r="M88" s="512">
        <f t="shared" si="16"/>
        <v>0</v>
      </c>
      <c r="N88" s="512">
        <f t="shared" si="16"/>
        <v>0</v>
      </c>
      <c r="O88" s="512">
        <f t="shared" si="16"/>
        <v>0</v>
      </c>
      <c r="P88" s="512">
        <f t="shared" si="16"/>
        <v>0</v>
      </c>
      <c r="Q88" s="513">
        <f t="shared" si="16"/>
        <v>0</v>
      </c>
      <c r="R88" s="440" t="s">
        <v>78</v>
      </c>
    </row>
    <row r="89" spans="1:19" ht="22.5" customHeight="1" x14ac:dyDescent="0.35">
      <c r="A89" s="1768"/>
      <c r="B89" s="1873"/>
      <c r="C89" s="517" t="s">
        <v>768</v>
      </c>
      <c r="D89" s="509"/>
      <c r="E89" s="509"/>
      <c r="F89" s="509"/>
      <c r="G89" s="509"/>
      <c r="H89" s="509"/>
      <c r="I89" s="509"/>
      <c r="J89" s="509"/>
      <c r="K89" s="509"/>
      <c r="L89" s="509"/>
      <c r="M89" s="509"/>
      <c r="N89" s="509"/>
      <c r="O89" s="509"/>
      <c r="P89" s="509"/>
      <c r="Q89" s="510"/>
      <c r="R89" s="440" t="s">
        <v>78</v>
      </c>
    </row>
    <row r="90" spans="1:19" ht="25.5" customHeight="1" x14ac:dyDescent="0.35">
      <c r="A90" s="1768"/>
      <c r="B90" s="1873"/>
      <c r="C90" s="517" t="s">
        <v>765</v>
      </c>
      <c r="D90" s="509"/>
      <c r="E90" s="509"/>
      <c r="F90" s="509"/>
      <c r="G90" s="509"/>
      <c r="H90" s="509"/>
      <c r="I90" s="509"/>
      <c r="J90" s="509"/>
      <c r="K90" s="509"/>
      <c r="L90" s="509"/>
      <c r="M90" s="509"/>
      <c r="N90" s="509"/>
      <c r="O90" s="509"/>
      <c r="P90" s="509"/>
      <c r="Q90" s="510"/>
      <c r="R90" s="440" t="s">
        <v>78</v>
      </c>
    </row>
    <row r="91" spans="1:19" ht="16.5" customHeight="1" x14ac:dyDescent="0.35">
      <c r="A91" s="1768"/>
      <c r="B91" s="1873"/>
      <c r="C91" s="511" t="s">
        <v>63</v>
      </c>
      <c r="D91" s="512">
        <f>SUM(D89:D90)</f>
        <v>0</v>
      </c>
      <c r="E91" s="512">
        <f>SUM(E89:E90)</f>
        <v>0</v>
      </c>
      <c r="F91" s="512">
        <f t="shared" ref="F91:Q91" si="17">SUM(F89:F90)</f>
        <v>0</v>
      </c>
      <c r="G91" s="512">
        <f t="shared" si="17"/>
        <v>0</v>
      </c>
      <c r="H91" s="512">
        <f t="shared" si="17"/>
        <v>0</v>
      </c>
      <c r="I91" s="512">
        <f t="shared" si="17"/>
        <v>0</v>
      </c>
      <c r="J91" s="512">
        <f t="shared" si="17"/>
        <v>0</v>
      </c>
      <c r="K91" s="512">
        <f t="shared" si="17"/>
        <v>0</v>
      </c>
      <c r="L91" s="512">
        <f t="shared" si="17"/>
        <v>0</v>
      </c>
      <c r="M91" s="512">
        <f t="shared" si="17"/>
        <v>0</v>
      </c>
      <c r="N91" s="512">
        <f t="shared" si="17"/>
        <v>0</v>
      </c>
      <c r="O91" s="512">
        <f t="shared" si="17"/>
        <v>0</v>
      </c>
      <c r="P91" s="512">
        <f t="shared" si="17"/>
        <v>0</v>
      </c>
      <c r="Q91" s="513">
        <f t="shared" si="17"/>
        <v>0</v>
      </c>
      <c r="R91" s="440" t="s">
        <v>78</v>
      </c>
    </row>
    <row r="92" spans="1:19" ht="16.5" customHeight="1" x14ac:dyDescent="0.35">
      <c r="A92" s="1768"/>
      <c r="B92" s="1873"/>
      <c r="C92" s="518" t="s">
        <v>766</v>
      </c>
      <c r="D92" s="509"/>
      <c r="E92" s="509"/>
      <c r="F92" s="509"/>
      <c r="G92" s="509"/>
      <c r="H92" s="509"/>
      <c r="I92" s="509"/>
      <c r="J92" s="509"/>
      <c r="K92" s="509"/>
      <c r="L92" s="509"/>
      <c r="M92" s="509"/>
      <c r="N92" s="509"/>
      <c r="O92" s="509"/>
      <c r="P92" s="509"/>
      <c r="Q92" s="510"/>
      <c r="R92" s="440" t="s">
        <v>78</v>
      </c>
    </row>
    <row r="93" spans="1:19" ht="16.5" customHeight="1" x14ac:dyDescent="0.35">
      <c r="A93" s="1768"/>
      <c r="B93" s="1873"/>
      <c r="C93" s="518" t="s">
        <v>767</v>
      </c>
      <c r="D93" s="509"/>
      <c r="E93" s="509"/>
      <c r="F93" s="509"/>
      <c r="G93" s="509"/>
      <c r="H93" s="509"/>
      <c r="I93" s="509"/>
      <c r="J93" s="509"/>
      <c r="K93" s="509"/>
      <c r="L93" s="509"/>
      <c r="M93" s="509"/>
      <c r="N93" s="509"/>
      <c r="O93" s="509"/>
      <c r="P93" s="509"/>
      <c r="Q93" s="510"/>
      <c r="R93" s="440">
        <v>2</v>
      </c>
    </row>
    <row r="94" spans="1:19" ht="16.5" customHeight="1" x14ac:dyDescent="0.35">
      <c r="A94" s="1768"/>
      <c r="B94" s="1874"/>
      <c r="C94" s="511" t="s">
        <v>63</v>
      </c>
      <c r="D94" s="512">
        <f>SUM(D92:D93)</f>
        <v>0</v>
      </c>
      <c r="E94" s="512">
        <f>SUM(E92:E93)</f>
        <v>0</v>
      </c>
      <c r="F94" s="512">
        <f t="shared" ref="F94:Q94" si="18">SUM(F92:F93)</f>
        <v>0</v>
      </c>
      <c r="G94" s="512">
        <f t="shared" si="18"/>
        <v>0</v>
      </c>
      <c r="H94" s="512">
        <f t="shared" si="18"/>
        <v>0</v>
      </c>
      <c r="I94" s="512">
        <f t="shared" si="18"/>
        <v>0</v>
      </c>
      <c r="J94" s="512">
        <f t="shared" si="18"/>
        <v>0</v>
      </c>
      <c r="K94" s="512">
        <f t="shared" si="18"/>
        <v>0</v>
      </c>
      <c r="L94" s="512">
        <f t="shared" si="18"/>
        <v>0</v>
      </c>
      <c r="M94" s="512">
        <f t="shared" si="18"/>
        <v>0</v>
      </c>
      <c r="N94" s="512">
        <f t="shared" si="18"/>
        <v>0</v>
      </c>
      <c r="O94" s="512">
        <f t="shared" si="18"/>
        <v>0</v>
      </c>
      <c r="P94" s="512">
        <f t="shared" si="18"/>
        <v>0</v>
      </c>
      <c r="Q94" s="513">
        <f t="shared" si="18"/>
        <v>0</v>
      </c>
      <c r="R94" s="440" t="s">
        <v>78</v>
      </c>
    </row>
    <row r="95" spans="1:19" ht="48.75" customHeight="1" x14ac:dyDescent="0.35">
      <c r="A95" s="1768">
        <v>23</v>
      </c>
      <c r="B95" s="1875" t="s">
        <v>839</v>
      </c>
      <c r="C95" s="1788" t="s">
        <v>840</v>
      </c>
      <c r="D95" s="1789"/>
      <c r="E95" s="698"/>
      <c r="F95" s="1863"/>
      <c r="G95" s="1864"/>
      <c r="H95" s="1864"/>
      <c r="I95" s="1864"/>
      <c r="J95" s="1864"/>
      <c r="K95" s="1865"/>
      <c r="L95" s="1866"/>
      <c r="M95" s="1867"/>
      <c r="N95" s="1867"/>
      <c r="O95" s="1868"/>
      <c r="P95" s="1866"/>
      <c r="Q95" s="1933"/>
      <c r="R95" s="440">
        <v>2</v>
      </c>
      <c r="S95" s="1684" t="s">
        <v>414</v>
      </c>
    </row>
    <row r="96" spans="1:19" ht="33" customHeight="1" x14ac:dyDescent="0.35">
      <c r="A96" s="1768"/>
      <c r="B96" s="1876"/>
      <c r="C96" s="1790" t="s">
        <v>838</v>
      </c>
      <c r="D96" s="1791"/>
      <c r="E96" s="698"/>
      <c r="F96" s="1863"/>
      <c r="G96" s="1864"/>
      <c r="H96" s="1864"/>
      <c r="I96" s="1864"/>
      <c r="J96" s="1864"/>
      <c r="K96" s="1865"/>
      <c r="L96" s="1866"/>
      <c r="M96" s="1867"/>
      <c r="N96" s="1867"/>
      <c r="O96" s="1868"/>
      <c r="P96" s="519"/>
      <c r="Q96" s="520"/>
      <c r="R96" s="440">
        <v>2</v>
      </c>
      <c r="S96" s="1684"/>
    </row>
    <row r="97" spans="1:20" s="455" customFormat="1" ht="21.75" customHeight="1" x14ac:dyDescent="0.35">
      <c r="A97" s="1942" t="s">
        <v>21</v>
      </c>
      <c r="B97" s="1943"/>
      <c r="C97" s="1943"/>
      <c r="D97" s="1943"/>
      <c r="E97" s="1943"/>
      <c r="F97" s="1943"/>
      <c r="G97" s="1943"/>
      <c r="H97" s="1943"/>
      <c r="I97" s="1943"/>
      <c r="J97" s="1943"/>
      <c r="K97" s="1943"/>
      <c r="L97" s="1943"/>
      <c r="M97" s="1943"/>
      <c r="N97" s="1943"/>
      <c r="O97" s="1943"/>
      <c r="P97" s="1943"/>
      <c r="Q97" s="1944"/>
      <c r="R97" s="452" t="s">
        <v>78</v>
      </c>
      <c r="S97" s="453"/>
      <c r="T97" s="454"/>
    </row>
    <row r="98" spans="1:20" ht="32.25" customHeight="1" x14ac:dyDescent="0.35">
      <c r="A98" s="1768">
        <v>24</v>
      </c>
      <c r="B98" s="1782" t="s">
        <v>823</v>
      </c>
      <c r="C98" s="1783"/>
      <c r="D98" s="1783"/>
      <c r="E98" s="1784"/>
      <c r="F98" s="521" t="s">
        <v>22</v>
      </c>
      <c r="G98" s="522"/>
      <c r="H98" s="497" t="s">
        <v>4</v>
      </c>
      <c r="I98" s="497" t="s">
        <v>5</v>
      </c>
      <c r="J98" s="497" t="s">
        <v>6</v>
      </c>
      <c r="K98" s="497" t="s">
        <v>7</v>
      </c>
      <c r="L98" s="497" t="s">
        <v>8</v>
      </c>
      <c r="M98" s="523" t="s">
        <v>9</v>
      </c>
      <c r="N98" s="497" t="s">
        <v>10</v>
      </c>
      <c r="O98" s="497" t="s">
        <v>11</v>
      </c>
      <c r="P98" s="522"/>
      <c r="Q98" s="498" t="s">
        <v>44</v>
      </c>
      <c r="R98" s="452" t="s">
        <v>78</v>
      </c>
      <c r="S98" s="451" t="s">
        <v>413</v>
      </c>
    </row>
    <row r="99" spans="1:20" x14ac:dyDescent="0.35">
      <c r="A99" s="1768"/>
      <c r="B99" s="1762" t="s">
        <v>14</v>
      </c>
      <c r="C99" s="1847" t="s">
        <v>33</v>
      </c>
      <c r="D99" s="1847"/>
      <c r="E99" s="1847"/>
      <c r="F99" s="524"/>
      <c r="G99" s="525"/>
      <c r="H99" s="524"/>
      <c r="I99" s="524"/>
      <c r="J99" s="524"/>
      <c r="K99" s="524"/>
      <c r="L99" s="524"/>
      <c r="M99" s="524"/>
      <c r="N99" s="524"/>
      <c r="O99" s="524"/>
      <c r="P99" s="525"/>
      <c r="Q99" s="526" t="e">
        <f>AVERAGE(F99:O99)</f>
        <v>#DIV/0!</v>
      </c>
      <c r="R99" s="452" t="s">
        <v>78</v>
      </c>
    </row>
    <row r="100" spans="1:20" x14ac:dyDescent="0.35">
      <c r="A100" s="1768"/>
      <c r="B100" s="1762"/>
      <c r="C100" s="1847" t="s">
        <v>34</v>
      </c>
      <c r="D100" s="1847"/>
      <c r="E100" s="1847"/>
      <c r="F100" s="524"/>
      <c r="G100" s="525"/>
      <c r="H100" s="524"/>
      <c r="I100" s="524"/>
      <c r="J100" s="524"/>
      <c r="K100" s="524"/>
      <c r="L100" s="524"/>
      <c r="M100" s="524"/>
      <c r="N100" s="524"/>
      <c r="O100" s="524"/>
      <c r="P100" s="525"/>
      <c r="Q100" s="526" t="e">
        <f>AVERAGE(F100:O100)</f>
        <v>#DIV/0!</v>
      </c>
      <c r="R100" s="452" t="s">
        <v>78</v>
      </c>
    </row>
    <row r="101" spans="1:20" x14ac:dyDescent="0.35">
      <c r="A101" s="1768"/>
      <c r="B101" s="1762"/>
      <c r="C101" s="1847" t="s">
        <v>35</v>
      </c>
      <c r="D101" s="1847"/>
      <c r="E101" s="1847"/>
      <c r="F101" s="524"/>
      <c r="G101" s="525"/>
      <c r="H101" s="524"/>
      <c r="I101" s="524"/>
      <c r="J101" s="524"/>
      <c r="K101" s="524"/>
      <c r="L101" s="524"/>
      <c r="M101" s="524"/>
      <c r="N101" s="524"/>
      <c r="O101" s="524"/>
      <c r="P101" s="525"/>
      <c r="Q101" s="526" t="e">
        <f>AVERAGE(F101:O101)</f>
        <v>#DIV/0!</v>
      </c>
      <c r="R101" s="452" t="s">
        <v>78</v>
      </c>
    </row>
    <row r="102" spans="1:20" x14ac:dyDescent="0.35">
      <c r="A102" s="1768"/>
      <c r="B102" s="1762"/>
      <c r="C102" s="1847" t="s">
        <v>36</v>
      </c>
      <c r="D102" s="1847"/>
      <c r="E102" s="1847"/>
      <c r="F102" s="525"/>
      <c r="G102" s="525"/>
      <c r="H102" s="524"/>
      <c r="I102" s="524"/>
      <c r="J102" s="524"/>
      <c r="K102" s="524"/>
      <c r="L102" s="524"/>
      <c r="M102" s="524"/>
      <c r="N102" s="524"/>
      <c r="O102" s="524"/>
      <c r="P102" s="525"/>
      <c r="Q102" s="526" t="e">
        <f>AVERAGE(H102:O102)</f>
        <v>#DIV/0!</v>
      </c>
      <c r="R102" s="452" t="s">
        <v>78</v>
      </c>
    </row>
    <row r="103" spans="1:20" x14ac:dyDescent="0.35">
      <c r="A103" s="1768"/>
      <c r="B103" s="1762"/>
      <c r="C103" s="1847" t="s">
        <v>37</v>
      </c>
      <c r="D103" s="1847"/>
      <c r="E103" s="1847"/>
      <c r="F103" s="525"/>
      <c r="G103" s="525"/>
      <c r="H103" s="524"/>
      <c r="I103" s="524"/>
      <c r="J103" s="524"/>
      <c r="K103" s="524"/>
      <c r="L103" s="524"/>
      <c r="M103" s="524"/>
      <c r="N103" s="524"/>
      <c r="O103" s="524"/>
      <c r="P103" s="525"/>
      <c r="Q103" s="526" t="e">
        <f>AVERAGE(H103:O103)</f>
        <v>#DIV/0!</v>
      </c>
      <c r="R103" s="452" t="s">
        <v>78</v>
      </c>
    </row>
    <row r="104" spans="1:20" x14ac:dyDescent="0.35">
      <c r="A104" s="1768"/>
      <c r="B104" s="1762"/>
      <c r="C104" s="1847" t="s">
        <v>38</v>
      </c>
      <c r="D104" s="1847"/>
      <c r="E104" s="1847"/>
      <c r="F104" s="525"/>
      <c r="G104" s="525"/>
      <c r="H104" s="524"/>
      <c r="I104" s="524"/>
      <c r="J104" s="524"/>
      <c r="K104" s="524"/>
      <c r="L104" s="524"/>
      <c r="M104" s="524"/>
      <c r="N104" s="524"/>
      <c r="O104" s="524"/>
      <c r="P104" s="525"/>
      <c r="Q104" s="526" t="e">
        <f>AVERAGE(H104:O104)</f>
        <v>#DIV/0!</v>
      </c>
      <c r="R104" s="452" t="s">
        <v>78</v>
      </c>
    </row>
    <row r="105" spans="1:20" s="457" customFormat="1" ht="15.5" x14ac:dyDescent="0.35">
      <c r="A105" s="1768"/>
      <c r="B105" s="1762"/>
      <c r="C105" s="1877" t="s">
        <v>44</v>
      </c>
      <c r="D105" s="1877"/>
      <c r="E105" s="1877"/>
      <c r="F105" s="527" t="e">
        <f>AVERAGE(F99:F101)</f>
        <v>#DIV/0!</v>
      </c>
      <c r="G105" s="525"/>
      <c r="H105" s="527" t="e">
        <f>AVERAGE(H99:H104)</f>
        <v>#DIV/0!</v>
      </c>
      <c r="I105" s="527" t="e">
        <f t="shared" ref="I105:O105" si="19">AVERAGE(I99:I104)</f>
        <v>#DIV/0!</v>
      </c>
      <c r="J105" s="527" t="e">
        <f t="shared" si="19"/>
        <v>#DIV/0!</v>
      </c>
      <c r="K105" s="527" t="e">
        <f t="shared" si="19"/>
        <v>#DIV/0!</v>
      </c>
      <c r="L105" s="527" t="e">
        <f t="shared" si="19"/>
        <v>#DIV/0!</v>
      </c>
      <c r="M105" s="527" t="e">
        <f t="shared" si="19"/>
        <v>#DIV/0!</v>
      </c>
      <c r="N105" s="527" t="e">
        <f t="shared" si="19"/>
        <v>#DIV/0!</v>
      </c>
      <c r="O105" s="527" t="e">
        <f t="shared" si="19"/>
        <v>#DIV/0!</v>
      </c>
      <c r="P105" s="528"/>
      <c r="Q105" s="529" t="e">
        <f>AVERAGE(Q99:Q104)</f>
        <v>#DIV/0!</v>
      </c>
      <c r="R105" s="452" t="s">
        <v>78</v>
      </c>
      <c r="S105" s="456"/>
      <c r="T105" s="442"/>
    </row>
    <row r="106" spans="1:20" x14ac:dyDescent="0.35">
      <c r="A106" s="1768"/>
      <c r="B106" s="1762" t="s">
        <v>39</v>
      </c>
      <c r="C106" s="1847" t="s">
        <v>40</v>
      </c>
      <c r="D106" s="1847"/>
      <c r="E106" s="1847"/>
      <c r="F106" s="525"/>
      <c r="G106" s="525"/>
      <c r="H106" s="524"/>
      <c r="I106" s="524"/>
      <c r="J106" s="524"/>
      <c r="K106" s="524"/>
      <c r="L106" s="524"/>
      <c r="M106" s="524"/>
      <c r="N106" s="524"/>
      <c r="O106" s="524"/>
      <c r="P106" s="525"/>
      <c r="Q106" s="526" t="e">
        <f>AVERAGE(H106:O106)</f>
        <v>#DIV/0!</v>
      </c>
      <c r="R106" s="452" t="s">
        <v>78</v>
      </c>
    </row>
    <row r="107" spans="1:20" x14ac:dyDescent="0.35">
      <c r="A107" s="1768"/>
      <c r="B107" s="1762"/>
      <c r="C107" s="1847" t="s">
        <v>41</v>
      </c>
      <c r="D107" s="1847"/>
      <c r="E107" s="1847"/>
      <c r="F107" s="525"/>
      <c r="G107" s="525"/>
      <c r="H107" s="524"/>
      <c r="I107" s="524"/>
      <c r="J107" s="524"/>
      <c r="K107" s="524"/>
      <c r="L107" s="524"/>
      <c r="M107" s="524"/>
      <c r="N107" s="524"/>
      <c r="O107" s="524"/>
      <c r="P107" s="525"/>
      <c r="Q107" s="526" t="e">
        <f>AVERAGE(H107:O107)</f>
        <v>#DIV/0!</v>
      </c>
      <c r="R107" s="452" t="s">
        <v>78</v>
      </c>
    </row>
    <row r="108" spans="1:20" x14ac:dyDescent="0.35">
      <c r="A108" s="1768"/>
      <c r="B108" s="1762"/>
      <c r="C108" s="1847" t="s">
        <v>42</v>
      </c>
      <c r="D108" s="1847"/>
      <c r="E108" s="1847"/>
      <c r="F108" s="525"/>
      <c r="G108" s="525"/>
      <c r="H108" s="524"/>
      <c r="I108" s="524"/>
      <c r="J108" s="524"/>
      <c r="K108" s="524"/>
      <c r="L108" s="524"/>
      <c r="M108" s="524"/>
      <c r="N108" s="524"/>
      <c r="O108" s="524"/>
      <c r="P108" s="525"/>
      <c r="Q108" s="526" t="e">
        <f>AVERAGE(H108:O108)</f>
        <v>#DIV/0!</v>
      </c>
      <c r="R108" s="452" t="s">
        <v>78</v>
      </c>
    </row>
    <row r="109" spans="1:20" x14ac:dyDescent="0.35">
      <c r="A109" s="1768"/>
      <c r="B109" s="1762"/>
      <c r="C109" s="1847" t="s">
        <v>43</v>
      </c>
      <c r="D109" s="1847"/>
      <c r="E109" s="1847"/>
      <c r="F109" s="525"/>
      <c r="G109" s="525"/>
      <c r="H109" s="524"/>
      <c r="I109" s="524"/>
      <c r="J109" s="524"/>
      <c r="K109" s="524"/>
      <c r="L109" s="524"/>
      <c r="M109" s="524"/>
      <c r="N109" s="524"/>
      <c r="O109" s="524"/>
      <c r="P109" s="525"/>
      <c r="Q109" s="526" t="e">
        <f>AVERAGE(H109:O109)</f>
        <v>#DIV/0!</v>
      </c>
      <c r="R109" s="452" t="s">
        <v>78</v>
      </c>
    </row>
    <row r="110" spans="1:20" s="457" customFormat="1" ht="15.5" x14ac:dyDescent="0.35">
      <c r="A110" s="1768"/>
      <c r="B110" s="1762"/>
      <c r="C110" s="1878" t="s">
        <v>44</v>
      </c>
      <c r="D110" s="1878"/>
      <c r="E110" s="1878"/>
      <c r="F110" s="525"/>
      <c r="G110" s="525"/>
      <c r="H110" s="527" t="e">
        <f>AVERAGE(H106:H109)</f>
        <v>#DIV/0!</v>
      </c>
      <c r="I110" s="527" t="e">
        <f t="shared" ref="I110:Q110" si="20">AVERAGE(I106:I109)</f>
        <v>#DIV/0!</v>
      </c>
      <c r="J110" s="527" t="e">
        <f t="shared" si="20"/>
        <v>#DIV/0!</v>
      </c>
      <c r="K110" s="527" t="e">
        <f t="shared" si="20"/>
        <v>#DIV/0!</v>
      </c>
      <c r="L110" s="527" t="e">
        <f t="shared" si="20"/>
        <v>#DIV/0!</v>
      </c>
      <c r="M110" s="527" t="e">
        <f t="shared" si="20"/>
        <v>#DIV/0!</v>
      </c>
      <c r="N110" s="527" t="e">
        <f t="shared" si="20"/>
        <v>#DIV/0!</v>
      </c>
      <c r="O110" s="527" t="e">
        <f t="shared" si="20"/>
        <v>#DIV/0!</v>
      </c>
      <c r="P110" s="528"/>
      <c r="Q110" s="529" t="e">
        <f t="shared" si="20"/>
        <v>#DIV/0!</v>
      </c>
      <c r="R110" s="452" t="s">
        <v>78</v>
      </c>
      <c r="S110" s="456"/>
      <c r="T110" s="442"/>
    </row>
    <row r="111" spans="1:20" ht="19.5" customHeight="1" x14ac:dyDescent="0.35">
      <c r="A111" s="1768"/>
      <c r="B111" s="1762" t="s">
        <v>76</v>
      </c>
      <c r="C111" s="1847"/>
      <c r="D111" s="1847"/>
      <c r="E111" s="1847"/>
      <c r="F111" s="530" t="s">
        <v>98</v>
      </c>
      <c r="G111" s="531"/>
      <c r="H111" s="531"/>
      <c r="I111" s="699" t="s">
        <v>99</v>
      </c>
      <c r="J111" s="531"/>
      <c r="K111" s="531"/>
      <c r="L111" s="531"/>
      <c r="M111" s="699" t="s">
        <v>100</v>
      </c>
      <c r="N111" s="531"/>
      <c r="O111" s="531"/>
      <c r="P111" s="531"/>
      <c r="Q111" s="532" t="s">
        <v>44</v>
      </c>
      <c r="R111" s="452" t="s">
        <v>78</v>
      </c>
    </row>
    <row r="112" spans="1:20" x14ac:dyDescent="0.35">
      <c r="A112" s="1768"/>
      <c r="B112" s="1762"/>
      <c r="C112" s="1847" t="s">
        <v>77</v>
      </c>
      <c r="D112" s="1847"/>
      <c r="E112" s="1847"/>
      <c r="F112" s="524"/>
      <c r="G112" s="525"/>
      <c r="H112" s="525"/>
      <c r="I112" s="524"/>
      <c r="J112" s="525"/>
      <c r="K112" s="525"/>
      <c r="L112" s="525"/>
      <c r="M112" s="524"/>
      <c r="N112" s="525"/>
      <c r="O112" s="525"/>
      <c r="P112" s="525"/>
      <c r="Q112" s="526" t="e">
        <f>AVERAGE(F112:O112)</f>
        <v>#DIV/0!</v>
      </c>
      <c r="R112" s="452" t="s">
        <v>78</v>
      </c>
    </row>
    <row r="113" spans="1:21" x14ac:dyDescent="0.35">
      <c r="A113" s="1768"/>
      <c r="B113" s="1762"/>
      <c r="C113" s="1847" t="s">
        <v>83</v>
      </c>
      <c r="D113" s="1847"/>
      <c r="E113" s="1847"/>
      <c r="F113" s="524"/>
      <c r="G113" s="525"/>
      <c r="H113" s="525"/>
      <c r="I113" s="524"/>
      <c r="J113" s="525"/>
      <c r="K113" s="525"/>
      <c r="L113" s="525"/>
      <c r="M113" s="524"/>
      <c r="N113" s="525"/>
      <c r="O113" s="525"/>
      <c r="P113" s="525"/>
      <c r="Q113" s="526" t="e">
        <f>AVERAGE(F113:O113)</f>
        <v>#DIV/0!</v>
      </c>
      <c r="R113" s="452" t="s">
        <v>78</v>
      </c>
    </row>
    <row r="114" spans="1:21" ht="15.5" x14ac:dyDescent="0.35">
      <c r="A114" s="1768"/>
      <c r="B114" s="1762"/>
      <c r="C114" s="1878" t="s">
        <v>44</v>
      </c>
      <c r="D114" s="1878"/>
      <c r="E114" s="1878"/>
      <c r="F114" s="533" t="e">
        <f>AVERAGE(F112:F113)</f>
        <v>#DIV/0!</v>
      </c>
      <c r="G114" s="525"/>
      <c r="H114" s="525"/>
      <c r="I114" s="533" t="e">
        <f>AVERAGE(I112:L113)</f>
        <v>#DIV/0!</v>
      </c>
      <c r="J114" s="525"/>
      <c r="K114" s="525"/>
      <c r="L114" s="525"/>
      <c r="M114" s="533" t="e">
        <f>AVERAGE(M112:M113)</f>
        <v>#DIV/0!</v>
      </c>
      <c r="N114" s="525"/>
      <c r="O114" s="525"/>
      <c r="P114" s="525"/>
      <c r="Q114" s="529" t="e">
        <f>AVERAGE(F114:O114)</f>
        <v>#DIV/0!</v>
      </c>
      <c r="R114" s="452" t="s">
        <v>78</v>
      </c>
    </row>
    <row r="115" spans="1:21" ht="42.75" customHeight="1" x14ac:dyDescent="0.35">
      <c r="A115" s="1768">
        <v>25</v>
      </c>
      <c r="B115" s="1751" t="s">
        <v>817</v>
      </c>
      <c r="C115" s="1751"/>
      <c r="D115" s="1751"/>
      <c r="E115" s="1751"/>
      <c r="F115" s="523" t="s">
        <v>22</v>
      </c>
      <c r="G115" s="522"/>
      <c r="H115" s="523" t="s">
        <v>4</v>
      </c>
      <c r="I115" s="523" t="s">
        <v>5</v>
      </c>
      <c r="J115" s="523" t="s">
        <v>6</v>
      </c>
      <c r="K115" s="523" t="s">
        <v>7</v>
      </c>
      <c r="L115" s="523" t="s">
        <v>8</v>
      </c>
      <c r="M115" s="523" t="s">
        <v>9</v>
      </c>
      <c r="N115" s="522"/>
      <c r="O115" s="523" t="s">
        <v>10</v>
      </c>
      <c r="P115" s="523" t="s">
        <v>11</v>
      </c>
      <c r="Q115" s="534" t="s">
        <v>44</v>
      </c>
      <c r="R115" s="452" t="s">
        <v>78</v>
      </c>
      <c r="S115" s="451" t="s">
        <v>413</v>
      </c>
      <c r="U115" s="442" t="s">
        <v>819</v>
      </c>
    </row>
    <row r="116" spans="1:21" x14ac:dyDescent="0.35">
      <c r="A116" s="1768"/>
      <c r="B116" s="1762" t="s">
        <v>14</v>
      </c>
      <c r="C116" s="1770" t="s">
        <v>33</v>
      </c>
      <c r="D116" s="1770"/>
      <c r="E116" s="1770"/>
      <c r="F116" s="524"/>
      <c r="G116" s="525"/>
      <c r="H116" s="524"/>
      <c r="I116" s="524"/>
      <c r="J116" s="524"/>
      <c r="K116" s="524"/>
      <c r="L116" s="524"/>
      <c r="M116" s="524"/>
      <c r="N116" s="525"/>
      <c r="O116" s="524"/>
      <c r="P116" s="524"/>
      <c r="Q116" s="526" t="e">
        <f t="shared" ref="Q116:Q121" si="21">AVERAGE(F116:P116)</f>
        <v>#DIV/0!</v>
      </c>
      <c r="R116" s="452" t="s">
        <v>78</v>
      </c>
    </row>
    <row r="117" spans="1:21" x14ac:dyDescent="0.35">
      <c r="A117" s="1768"/>
      <c r="B117" s="1762"/>
      <c r="C117" s="1770" t="s">
        <v>34</v>
      </c>
      <c r="D117" s="1770"/>
      <c r="E117" s="1770"/>
      <c r="F117" s="524"/>
      <c r="G117" s="525"/>
      <c r="H117" s="524"/>
      <c r="I117" s="524"/>
      <c r="J117" s="524"/>
      <c r="K117" s="524"/>
      <c r="L117" s="524"/>
      <c r="M117" s="524"/>
      <c r="N117" s="525"/>
      <c r="O117" s="524"/>
      <c r="P117" s="524"/>
      <c r="Q117" s="526" t="e">
        <f t="shared" si="21"/>
        <v>#DIV/0!</v>
      </c>
      <c r="R117" s="452" t="s">
        <v>78</v>
      </c>
    </row>
    <row r="118" spans="1:21" x14ac:dyDescent="0.35">
      <c r="A118" s="1768"/>
      <c r="B118" s="1762"/>
      <c r="C118" s="1770" t="s">
        <v>35</v>
      </c>
      <c r="D118" s="1770"/>
      <c r="E118" s="1770"/>
      <c r="F118" s="524"/>
      <c r="G118" s="525"/>
      <c r="H118" s="524"/>
      <c r="I118" s="524"/>
      <c r="J118" s="524"/>
      <c r="K118" s="524"/>
      <c r="L118" s="524"/>
      <c r="M118" s="524"/>
      <c r="N118" s="525"/>
      <c r="O118" s="524"/>
      <c r="P118" s="524"/>
      <c r="Q118" s="526" t="e">
        <f t="shared" si="21"/>
        <v>#DIV/0!</v>
      </c>
      <c r="R118" s="452" t="s">
        <v>78</v>
      </c>
    </row>
    <row r="119" spans="1:21" x14ac:dyDescent="0.35">
      <c r="A119" s="1768"/>
      <c r="B119" s="1762"/>
      <c r="C119" s="1770" t="s">
        <v>36</v>
      </c>
      <c r="D119" s="1770"/>
      <c r="E119" s="1770"/>
      <c r="F119" s="525"/>
      <c r="G119" s="525"/>
      <c r="H119" s="524"/>
      <c r="I119" s="524"/>
      <c r="J119" s="524"/>
      <c r="K119" s="524"/>
      <c r="L119" s="524"/>
      <c r="M119" s="524"/>
      <c r="N119" s="525"/>
      <c r="O119" s="524"/>
      <c r="P119" s="524"/>
      <c r="Q119" s="526" t="e">
        <f t="shared" si="21"/>
        <v>#DIV/0!</v>
      </c>
      <c r="R119" s="452" t="s">
        <v>78</v>
      </c>
    </row>
    <row r="120" spans="1:21" x14ac:dyDescent="0.35">
      <c r="A120" s="1768"/>
      <c r="B120" s="1762"/>
      <c r="C120" s="1770" t="s">
        <v>37</v>
      </c>
      <c r="D120" s="1770"/>
      <c r="E120" s="1770"/>
      <c r="F120" s="525"/>
      <c r="G120" s="525"/>
      <c r="H120" s="524"/>
      <c r="I120" s="524"/>
      <c r="J120" s="524"/>
      <c r="K120" s="524"/>
      <c r="L120" s="524"/>
      <c r="M120" s="524"/>
      <c r="N120" s="525"/>
      <c r="O120" s="524"/>
      <c r="P120" s="524"/>
      <c r="Q120" s="526" t="e">
        <f t="shared" si="21"/>
        <v>#DIV/0!</v>
      </c>
      <c r="R120" s="452" t="s">
        <v>78</v>
      </c>
    </row>
    <row r="121" spans="1:21" x14ac:dyDescent="0.35">
      <c r="A121" s="1768"/>
      <c r="B121" s="1762"/>
      <c r="C121" s="1770" t="s">
        <v>38</v>
      </c>
      <c r="D121" s="1770"/>
      <c r="E121" s="1770"/>
      <c r="F121" s="525"/>
      <c r="G121" s="525"/>
      <c r="H121" s="524"/>
      <c r="I121" s="524"/>
      <c r="J121" s="524"/>
      <c r="K121" s="524"/>
      <c r="L121" s="524"/>
      <c r="M121" s="524"/>
      <c r="N121" s="525"/>
      <c r="O121" s="524"/>
      <c r="P121" s="524"/>
      <c r="Q121" s="526" t="e">
        <f t="shared" si="21"/>
        <v>#DIV/0!</v>
      </c>
      <c r="R121" s="452" t="s">
        <v>78</v>
      </c>
    </row>
    <row r="122" spans="1:21" s="457" customFormat="1" ht="15.5" x14ac:dyDescent="0.35">
      <c r="A122" s="1768"/>
      <c r="B122" s="1762"/>
      <c r="C122" s="1793" t="s">
        <v>44</v>
      </c>
      <c r="D122" s="1793"/>
      <c r="E122" s="1793"/>
      <c r="F122" s="527" t="e">
        <f>AVERAGE(F116:F118)</f>
        <v>#DIV/0!</v>
      </c>
      <c r="G122" s="525"/>
      <c r="H122" s="527" t="e">
        <f t="shared" ref="H122:M122" si="22">AVERAGE(H116:H121)</f>
        <v>#DIV/0!</v>
      </c>
      <c r="I122" s="527" t="e">
        <f t="shared" si="22"/>
        <v>#DIV/0!</v>
      </c>
      <c r="J122" s="527" t="e">
        <f t="shared" si="22"/>
        <v>#DIV/0!</v>
      </c>
      <c r="K122" s="527" t="e">
        <f t="shared" si="22"/>
        <v>#DIV/0!</v>
      </c>
      <c r="L122" s="527" t="e">
        <f t="shared" si="22"/>
        <v>#DIV/0!</v>
      </c>
      <c r="M122" s="527" t="e">
        <f t="shared" si="22"/>
        <v>#DIV/0!</v>
      </c>
      <c r="N122" s="528"/>
      <c r="O122" s="527" t="e">
        <f>AVERAGE(O116:O121)</f>
        <v>#DIV/0!</v>
      </c>
      <c r="P122" s="527" t="e">
        <f>AVERAGE(P116:P121)</f>
        <v>#DIV/0!</v>
      </c>
      <c r="Q122" s="529" t="e">
        <f t="shared" ref="Q122:Q127" si="23">AVERAGE(F122,H122:L122,M122,O122:P122)</f>
        <v>#DIV/0!</v>
      </c>
      <c r="R122" s="452" t="s">
        <v>78</v>
      </c>
      <c r="S122" s="456"/>
      <c r="T122" s="442"/>
    </row>
    <row r="123" spans="1:21" x14ac:dyDescent="0.35">
      <c r="A123" s="1768"/>
      <c r="B123" s="1762" t="s">
        <v>39</v>
      </c>
      <c r="C123" s="1770" t="s">
        <v>40</v>
      </c>
      <c r="D123" s="1770"/>
      <c r="E123" s="1770"/>
      <c r="F123" s="535"/>
      <c r="G123" s="525"/>
      <c r="H123" s="524"/>
      <c r="I123" s="524"/>
      <c r="J123" s="524"/>
      <c r="K123" s="524"/>
      <c r="L123" s="524"/>
      <c r="M123" s="524"/>
      <c r="N123" s="525"/>
      <c r="O123" s="524"/>
      <c r="P123" s="524"/>
      <c r="Q123" s="526" t="e">
        <f t="shared" si="23"/>
        <v>#DIV/0!</v>
      </c>
      <c r="R123" s="452" t="s">
        <v>78</v>
      </c>
    </row>
    <row r="124" spans="1:21" x14ac:dyDescent="0.35">
      <c r="A124" s="1768"/>
      <c r="B124" s="1762"/>
      <c r="C124" s="1770" t="s">
        <v>41</v>
      </c>
      <c r="D124" s="1770"/>
      <c r="E124" s="1770"/>
      <c r="F124" s="535"/>
      <c r="G124" s="525"/>
      <c r="H124" s="524"/>
      <c r="I124" s="524"/>
      <c r="J124" s="524"/>
      <c r="K124" s="524"/>
      <c r="L124" s="524"/>
      <c r="M124" s="524"/>
      <c r="N124" s="525"/>
      <c r="O124" s="524"/>
      <c r="P124" s="524"/>
      <c r="Q124" s="526" t="e">
        <f t="shared" si="23"/>
        <v>#DIV/0!</v>
      </c>
      <c r="R124" s="452" t="s">
        <v>78</v>
      </c>
    </row>
    <row r="125" spans="1:21" x14ac:dyDescent="0.35">
      <c r="A125" s="1768"/>
      <c r="B125" s="1762"/>
      <c r="C125" s="1770" t="s">
        <v>42</v>
      </c>
      <c r="D125" s="1770"/>
      <c r="E125" s="1770"/>
      <c r="F125" s="535"/>
      <c r="G125" s="525"/>
      <c r="H125" s="524"/>
      <c r="I125" s="524"/>
      <c r="J125" s="524"/>
      <c r="K125" s="524"/>
      <c r="L125" s="524"/>
      <c r="M125" s="524"/>
      <c r="N125" s="525"/>
      <c r="O125" s="524"/>
      <c r="P125" s="524"/>
      <c r="Q125" s="526" t="e">
        <f t="shared" si="23"/>
        <v>#DIV/0!</v>
      </c>
      <c r="R125" s="452" t="s">
        <v>78</v>
      </c>
    </row>
    <row r="126" spans="1:21" x14ac:dyDescent="0.35">
      <c r="A126" s="1768"/>
      <c r="B126" s="1762"/>
      <c r="C126" s="1770" t="s">
        <v>43</v>
      </c>
      <c r="D126" s="1770"/>
      <c r="E126" s="1770"/>
      <c r="F126" s="535"/>
      <c r="G126" s="525"/>
      <c r="H126" s="524"/>
      <c r="I126" s="524"/>
      <c r="J126" s="524"/>
      <c r="K126" s="524"/>
      <c r="L126" s="524"/>
      <c r="M126" s="524"/>
      <c r="N126" s="525"/>
      <c r="O126" s="524"/>
      <c r="P126" s="524"/>
      <c r="Q126" s="526" t="e">
        <f t="shared" si="23"/>
        <v>#DIV/0!</v>
      </c>
      <c r="R126" s="452" t="s">
        <v>78</v>
      </c>
    </row>
    <row r="127" spans="1:21" s="457" customFormat="1" ht="15.5" x14ac:dyDescent="0.35">
      <c r="A127" s="1768"/>
      <c r="B127" s="1762"/>
      <c r="C127" s="1842" t="s">
        <v>44</v>
      </c>
      <c r="D127" s="1842"/>
      <c r="E127" s="1842"/>
      <c r="F127" s="535"/>
      <c r="G127" s="525"/>
      <c r="H127" s="536" t="e">
        <f t="shared" ref="H127:M127" si="24">AVERAGE(H123:H126)</f>
        <v>#DIV/0!</v>
      </c>
      <c r="I127" s="536" t="e">
        <f t="shared" si="24"/>
        <v>#DIV/0!</v>
      </c>
      <c r="J127" s="536" t="e">
        <f t="shared" si="24"/>
        <v>#DIV/0!</v>
      </c>
      <c r="K127" s="536" t="e">
        <f t="shared" si="24"/>
        <v>#DIV/0!</v>
      </c>
      <c r="L127" s="536" t="e">
        <f t="shared" si="24"/>
        <v>#DIV/0!</v>
      </c>
      <c r="M127" s="537" t="e">
        <f t="shared" si="24"/>
        <v>#DIV/0!</v>
      </c>
      <c r="N127" s="538"/>
      <c r="O127" s="536" t="e">
        <f>AVERAGE(O123:O126)</f>
        <v>#DIV/0!</v>
      </c>
      <c r="P127" s="536" t="e">
        <f>AVERAGE(P123:P126)</f>
        <v>#DIV/0!</v>
      </c>
      <c r="Q127" s="539" t="e">
        <f t="shared" si="23"/>
        <v>#DIV/0!</v>
      </c>
      <c r="R127" s="452" t="s">
        <v>78</v>
      </c>
      <c r="S127" s="456"/>
      <c r="T127" s="442"/>
    </row>
    <row r="128" spans="1:21" x14ac:dyDescent="0.35">
      <c r="A128" s="1768"/>
      <c r="B128" s="1762" t="s">
        <v>76</v>
      </c>
      <c r="C128" s="1843"/>
      <c r="D128" s="1843"/>
      <c r="E128" s="1843"/>
      <c r="F128" s="540" t="s">
        <v>98</v>
      </c>
      <c r="G128" s="541"/>
      <c r="H128" s="541"/>
      <c r="I128" s="700" t="s">
        <v>99</v>
      </c>
      <c r="J128" s="541"/>
      <c r="K128" s="541"/>
      <c r="L128" s="541"/>
      <c r="M128" s="700" t="s">
        <v>100</v>
      </c>
      <c r="N128" s="541"/>
      <c r="O128" s="541"/>
      <c r="P128" s="541"/>
      <c r="Q128" s="532" t="s">
        <v>44</v>
      </c>
      <c r="R128" s="452" t="s">
        <v>78</v>
      </c>
    </row>
    <row r="129" spans="1:20" x14ac:dyDescent="0.35">
      <c r="A129" s="1768"/>
      <c r="B129" s="1762"/>
      <c r="C129" s="1770" t="s">
        <v>77</v>
      </c>
      <c r="D129" s="1770"/>
      <c r="E129" s="1770"/>
      <c r="F129" s="524"/>
      <c r="G129" s="525"/>
      <c r="H129" s="525"/>
      <c r="I129" s="524"/>
      <c r="J129" s="525"/>
      <c r="K129" s="525"/>
      <c r="L129" s="525"/>
      <c r="M129" s="524"/>
      <c r="N129" s="525"/>
      <c r="O129" s="525"/>
      <c r="P129" s="525"/>
      <c r="Q129" s="526" t="e">
        <f>AVERAGE(F129:O129)</f>
        <v>#DIV/0!</v>
      </c>
      <c r="R129" s="452" t="s">
        <v>78</v>
      </c>
    </row>
    <row r="130" spans="1:20" x14ac:dyDescent="0.35">
      <c r="A130" s="1768"/>
      <c r="B130" s="1762"/>
      <c r="C130" s="1770" t="s">
        <v>83</v>
      </c>
      <c r="D130" s="1770"/>
      <c r="E130" s="1770"/>
      <c r="F130" s="524"/>
      <c r="G130" s="525"/>
      <c r="H130" s="525"/>
      <c r="I130" s="524"/>
      <c r="J130" s="525"/>
      <c r="K130" s="525"/>
      <c r="L130" s="525"/>
      <c r="M130" s="524"/>
      <c r="N130" s="525"/>
      <c r="O130" s="525"/>
      <c r="P130" s="525"/>
      <c r="Q130" s="526" t="e">
        <f>AVERAGE(F130:O130)</f>
        <v>#DIV/0!</v>
      </c>
      <c r="R130" s="452" t="s">
        <v>78</v>
      </c>
    </row>
    <row r="131" spans="1:20" s="457" customFormat="1" ht="15.5" x14ac:dyDescent="0.35">
      <c r="A131" s="1768"/>
      <c r="B131" s="1762"/>
      <c r="C131" s="1793" t="s">
        <v>44</v>
      </c>
      <c r="D131" s="1793"/>
      <c r="E131" s="1793"/>
      <c r="F131" s="527" t="e">
        <f>AVERAGE(F129:F130)</f>
        <v>#DIV/0!</v>
      </c>
      <c r="G131" s="525"/>
      <c r="H131" s="525"/>
      <c r="I131" s="527" t="e">
        <f>AVERAGE(I129:I130)</f>
        <v>#DIV/0!</v>
      </c>
      <c r="J131" s="525"/>
      <c r="K131" s="525"/>
      <c r="L131" s="525"/>
      <c r="M131" s="527" t="e">
        <f>AVERAGE(M129:M130)</f>
        <v>#DIV/0!</v>
      </c>
      <c r="N131" s="525"/>
      <c r="O131" s="525"/>
      <c r="P131" s="525"/>
      <c r="Q131" s="529" t="e">
        <f>AVERAGE(F131:O131)</f>
        <v>#DIV/0!</v>
      </c>
      <c r="R131" s="452" t="s">
        <v>78</v>
      </c>
      <c r="S131" s="456"/>
      <c r="T131" s="442"/>
    </row>
    <row r="132" spans="1:20" ht="28.5" customHeight="1" x14ac:dyDescent="0.35">
      <c r="A132" s="1768">
        <v>26</v>
      </c>
      <c r="B132" s="1769" t="s">
        <v>824</v>
      </c>
      <c r="C132" s="1769"/>
      <c r="D132" s="1769"/>
      <c r="E132" s="1769"/>
      <c r="F132" s="523" t="s">
        <v>22</v>
      </c>
      <c r="G132" s="522"/>
      <c r="H132" s="748" t="s">
        <v>4</v>
      </c>
      <c r="I132" s="748" t="s">
        <v>5</v>
      </c>
      <c r="J132" s="748" t="s">
        <v>6</v>
      </c>
      <c r="K132" s="748" t="s">
        <v>7</v>
      </c>
      <c r="L132" s="748" t="s">
        <v>8</v>
      </c>
      <c r="M132" s="523" t="s">
        <v>9</v>
      </c>
      <c r="N132" s="522"/>
      <c r="O132" s="748" t="s">
        <v>10</v>
      </c>
      <c r="P132" s="748" t="s">
        <v>11</v>
      </c>
      <c r="Q132" s="542" t="s">
        <v>86</v>
      </c>
      <c r="R132" s="452" t="s">
        <v>78</v>
      </c>
      <c r="S132" s="441" t="s">
        <v>807</v>
      </c>
    </row>
    <row r="133" spans="1:20" x14ac:dyDescent="0.35">
      <c r="A133" s="1768"/>
      <c r="B133" s="1762" t="s">
        <v>14</v>
      </c>
      <c r="C133" s="1770" t="s">
        <v>33</v>
      </c>
      <c r="D133" s="1770"/>
      <c r="E133" s="1770"/>
      <c r="F133" s="740"/>
      <c r="G133" s="543"/>
      <c r="H133" s="740"/>
      <c r="I133" s="544"/>
      <c r="J133" s="544"/>
      <c r="K133" s="544"/>
      <c r="L133" s="544"/>
      <c r="M133" s="740"/>
      <c r="N133" s="543"/>
      <c r="O133" s="544"/>
      <c r="P133" s="544"/>
      <c r="Q133" s="545">
        <f t="shared" ref="Q133:Q138" si="25">SUM(F133:P133)</f>
        <v>0</v>
      </c>
      <c r="R133" s="452" t="s">
        <v>78</v>
      </c>
    </row>
    <row r="134" spans="1:20" x14ac:dyDescent="0.35">
      <c r="A134" s="1768"/>
      <c r="B134" s="1762"/>
      <c r="C134" s="1770" t="s">
        <v>34</v>
      </c>
      <c r="D134" s="1770"/>
      <c r="E134" s="1770"/>
      <c r="F134" s="740"/>
      <c r="G134" s="543"/>
      <c r="H134" s="740"/>
      <c r="I134" s="544"/>
      <c r="J134" s="544"/>
      <c r="K134" s="544"/>
      <c r="L134" s="544"/>
      <c r="M134" s="740"/>
      <c r="N134" s="543"/>
      <c r="O134" s="544"/>
      <c r="P134" s="544"/>
      <c r="Q134" s="545">
        <f t="shared" si="25"/>
        <v>0</v>
      </c>
      <c r="R134" s="452" t="s">
        <v>78</v>
      </c>
    </row>
    <row r="135" spans="1:20" x14ac:dyDescent="0.35">
      <c r="A135" s="1768"/>
      <c r="B135" s="1762"/>
      <c r="C135" s="1770" t="s">
        <v>35</v>
      </c>
      <c r="D135" s="1770"/>
      <c r="E135" s="1770"/>
      <c r="F135" s="740"/>
      <c r="G135" s="543"/>
      <c r="H135" s="740"/>
      <c r="I135" s="544"/>
      <c r="J135" s="544"/>
      <c r="K135" s="544"/>
      <c r="L135" s="544"/>
      <c r="M135" s="740"/>
      <c r="N135" s="543"/>
      <c r="O135" s="544"/>
      <c r="P135" s="544"/>
      <c r="Q135" s="545">
        <f t="shared" si="25"/>
        <v>0</v>
      </c>
      <c r="R135" s="452" t="s">
        <v>78</v>
      </c>
    </row>
    <row r="136" spans="1:20" x14ac:dyDescent="0.35">
      <c r="A136" s="1768"/>
      <c r="B136" s="1762"/>
      <c r="C136" s="1770" t="s">
        <v>36</v>
      </c>
      <c r="D136" s="1770"/>
      <c r="E136" s="1770"/>
      <c r="F136" s="543"/>
      <c r="G136" s="543"/>
      <c r="H136" s="740"/>
      <c r="I136" s="544"/>
      <c r="J136" s="544"/>
      <c r="K136" s="544"/>
      <c r="L136" s="544"/>
      <c r="M136" s="740"/>
      <c r="N136" s="543"/>
      <c r="O136" s="544"/>
      <c r="P136" s="544"/>
      <c r="Q136" s="545">
        <f t="shared" si="25"/>
        <v>0</v>
      </c>
      <c r="R136" s="452" t="s">
        <v>78</v>
      </c>
    </row>
    <row r="137" spans="1:20" x14ac:dyDescent="0.35">
      <c r="A137" s="1768"/>
      <c r="B137" s="1762"/>
      <c r="C137" s="1770" t="s">
        <v>37</v>
      </c>
      <c r="D137" s="1770"/>
      <c r="E137" s="1770"/>
      <c r="F137" s="543"/>
      <c r="G137" s="543"/>
      <c r="H137" s="740"/>
      <c r="I137" s="544"/>
      <c r="J137" s="544"/>
      <c r="K137" s="544"/>
      <c r="L137" s="544"/>
      <c r="M137" s="740"/>
      <c r="N137" s="543"/>
      <c r="O137" s="544"/>
      <c r="P137" s="544"/>
      <c r="Q137" s="545">
        <f t="shared" si="25"/>
        <v>0</v>
      </c>
      <c r="R137" s="452" t="s">
        <v>78</v>
      </c>
    </row>
    <row r="138" spans="1:20" x14ac:dyDescent="0.35">
      <c r="A138" s="1768"/>
      <c r="B138" s="1762"/>
      <c r="C138" s="1770" t="s">
        <v>38</v>
      </c>
      <c r="D138" s="1770"/>
      <c r="E138" s="1770"/>
      <c r="F138" s="543"/>
      <c r="G138" s="543"/>
      <c r="H138" s="740"/>
      <c r="I138" s="544"/>
      <c r="J138" s="544"/>
      <c r="K138" s="544"/>
      <c r="L138" s="544"/>
      <c r="M138" s="740"/>
      <c r="N138" s="543"/>
      <c r="O138" s="544"/>
      <c r="P138" s="544"/>
      <c r="Q138" s="545">
        <f t="shared" si="25"/>
        <v>0</v>
      </c>
      <c r="R138" s="452" t="s">
        <v>78</v>
      </c>
    </row>
    <row r="139" spans="1:20" s="457" customFormat="1" ht="15.5" x14ac:dyDescent="0.35">
      <c r="A139" s="1768"/>
      <c r="B139" s="1762"/>
      <c r="C139" s="1842" t="s">
        <v>86</v>
      </c>
      <c r="D139" s="1842"/>
      <c r="E139" s="1842"/>
      <c r="F139" s="512">
        <f>SUM(F133:F138)</f>
        <v>0</v>
      </c>
      <c r="G139" s="543"/>
      <c r="H139" s="512">
        <f t="shared" ref="H139:M139" si="26">SUM(H133:H138)</f>
        <v>0</v>
      </c>
      <c r="I139" s="512">
        <f t="shared" si="26"/>
        <v>0</v>
      </c>
      <c r="J139" s="512">
        <f t="shared" si="26"/>
        <v>0</v>
      </c>
      <c r="K139" s="512">
        <f t="shared" si="26"/>
        <v>0</v>
      </c>
      <c r="L139" s="512">
        <f t="shared" si="26"/>
        <v>0</v>
      </c>
      <c r="M139" s="512">
        <f t="shared" si="26"/>
        <v>0</v>
      </c>
      <c r="N139" s="543"/>
      <c r="O139" s="512">
        <f>SUM(O133:O138)</f>
        <v>0</v>
      </c>
      <c r="P139" s="512">
        <f>SUM(P133:P138)</f>
        <v>0</v>
      </c>
      <c r="Q139" s="513">
        <f>SUM(Q133:Q138)</f>
        <v>0</v>
      </c>
      <c r="R139" s="452" t="s">
        <v>78</v>
      </c>
      <c r="S139" s="456"/>
      <c r="T139" s="458"/>
    </row>
    <row r="140" spans="1:20" x14ac:dyDescent="0.35">
      <c r="A140" s="1768"/>
      <c r="B140" s="1880" t="s">
        <v>39</v>
      </c>
      <c r="C140" s="1770" t="s">
        <v>40</v>
      </c>
      <c r="D140" s="1770"/>
      <c r="E140" s="1770"/>
      <c r="F140" s="543"/>
      <c r="G140" s="543"/>
      <c r="H140" s="546"/>
      <c r="I140" s="546"/>
      <c r="J140" s="546"/>
      <c r="K140" s="546"/>
      <c r="L140" s="546"/>
      <c r="M140" s="547"/>
      <c r="N140" s="548"/>
      <c r="O140" s="546"/>
      <c r="P140" s="546"/>
      <c r="Q140" s="545">
        <f>SUM(H140:P140)</f>
        <v>0</v>
      </c>
      <c r="R140" s="452" t="s">
        <v>78</v>
      </c>
    </row>
    <row r="141" spans="1:20" x14ac:dyDescent="0.35">
      <c r="A141" s="1768"/>
      <c r="B141" s="1881"/>
      <c r="C141" s="1770" t="s">
        <v>41</v>
      </c>
      <c r="D141" s="1770"/>
      <c r="E141" s="1770"/>
      <c r="F141" s="543"/>
      <c r="G141" s="543"/>
      <c r="H141" s="549"/>
      <c r="I141" s="549"/>
      <c r="J141" s="549"/>
      <c r="K141" s="549"/>
      <c r="L141" s="549"/>
      <c r="M141" s="547"/>
      <c r="N141" s="548"/>
      <c r="O141" s="549"/>
      <c r="P141" s="549"/>
      <c r="Q141" s="545">
        <f>SUM(H141:P141)</f>
        <v>0</v>
      </c>
      <c r="R141" s="452" t="s">
        <v>78</v>
      </c>
    </row>
    <row r="142" spans="1:20" x14ac:dyDescent="0.35">
      <c r="A142" s="1768"/>
      <c r="B142" s="1881"/>
      <c r="C142" s="1770" t="s">
        <v>42</v>
      </c>
      <c r="D142" s="1770"/>
      <c r="E142" s="1770"/>
      <c r="F142" s="543"/>
      <c r="G142" s="543"/>
      <c r="H142" s="549"/>
      <c r="I142" s="549"/>
      <c r="J142" s="549"/>
      <c r="K142" s="549"/>
      <c r="L142" s="549"/>
      <c r="M142" s="547"/>
      <c r="N142" s="548"/>
      <c r="O142" s="549"/>
      <c r="P142" s="549"/>
      <c r="Q142" s="545">
        <f>SUM(H142:P142)</f>
        <v>0</v>
      </c>
      <c r="R142" s="452" t="s">
        <v>78</v>
      </c>
    </row>
    <row r="143" spans="1:20" x14ac:dyDescent="0.35">
      <c r="A143" s="1768"/>
      <c r="B143" s="1881"/>
      <c r="C143" s="1770" t="s">
        <v>43</v>
      </c>
      <c r="D143" s="1770"/>
      <c r="E143" s="1770"/>
      <c r="F143" s="543"/>
      <c r="G143" s="543"/>
      <c r="H143" s="549"/>
      <c r="I143" s="549"/>
      <c r="J143" s="549"/>
      <c r="K143" s="549"/>
      <c r="L143" s="549"/>
      <c r="M143" s="547"/>
      <c r="N143" s="548"/>
      <c r="O143" s="549"/>
      <c r="P143" s="549"/>
      <c r="Q143" s="545">
        <f>SUM(H143:P143)</f>
        <v>0</v>
      </c>
      <c r="R143" s="452" t="s">
        <v>78</v>
      </c>
    </row>
    <row r="144" spans="1:20" s="457" customFormat="1" ht="15.5" x14ac:dyDescent="0.35">
      <c r="A144" s="1768"/>
      <c r="B144" s="1882"/>
      <c r="C144" s="1842" t="s">
        <v>86</v>
      </c>
      <c r="D144" s="1842"/>
      <c r="E144" s="1842"/>
      <c r="F144" s="543"/>
      <c r="G144" s="543"/>
      <c r="H144" s="512">
        <f>SUM(H140:H143)</f>
        <v>0</v>
      </c>
      <c r="I144" s="512">
        <f>SUM(I140:I143)</f>
        <v>0</v>
      </c>
      <c r="J144" s="512">
        <f>SUM(J140:J143)</f>
        <v>0</v>
      </c>
      <c r="K144" s="512">
        <f>SUM(K140:K143)</f>
        <v>0</v>
      </c>
      <c r="L144" s="512">
        <f>SUM(L140:L143)</f>
        <v>0</v>
      </c>
      <c r="M144" s="512">
        <f>SUM(M140:N143)</f>
        <v>0</v>
      </c>
      <c r="N144" s="543"/>
      <c r="O144" s="512">
        <f>SUM(O140:O143)</f>
        <v>0</v>
      </c>
      <c r="P144" s="512">
        <f>SUM(P140:P143)</f>
        <v>0</v>
      </c>
      <c r="Q144" s="513">
        <f>SUM(Q140:Q143)</f>
        <v>0</v>
      </c>
      <c r="R144" s="452" t="s">
        <v>78</v>
      </c>
      <c r="S144" s="456"/>
      <c r="T144" s="458"/>
    </row>
    <row r="145" spans="1:21" ht="15" customHeight="1" x14ac:dyDescent="0.35">
      <c r="A145" s="1768"/>
      <c r="B145" s="1762" t="s">
        <v>76</v>
      </c>
      <c r="C145" s="1843"/>
      <c r="D145" s="1843"/>
      <c r="E145" s="1843"/>
      <c r="F145" s="550" t="s">
        <v>98</v>
      </c>
      <c r="G145" s="551"/>
      <c r="H145" s="551"/>
      <c r="I145" s="701" t="s">
        <v>99</v>
      </c>
      <c r="J145" s="551"/>
      <c r="K145" s="551"/>
      <c r="L145" s="551"/>
      <c r="M145" s="701" t="s">
        <v>100</v>
      </c>
      <c r="N145" s="551"/>
      <c r="O145" s="551"/>
      <c r="P145" s="551"/>
      <c r="Q145" s="552" t="s">
        <v>63</v>
      </c>
      <c r="R145" s="452" t="s">
        <v>78</v>
      </c>
    </row>
    <row r="146" spans="1:21" x14ac:dyDescent="0.35">
      <c r="A146" s="1768"/>
      <c r="B146" s="1762"/>
      <c r="C146" s="1770" t="s">
        <v>77</v>
      </c>
      <c r="D146" s="1770"/>
      <c r="E146" s="1770"/>
      <c r="F146" s="740"/>
      <c r="G146" s="543"/>
      <c r="H146" s="543"/>
      <c r="I146" s="740"/>
      <c r="J146" s="543"/>
      <c r="K146" s="543"/>
      <c r="L146" s="543"/>
      <c r="M146" s="740"/>
      <c r="N146" s="543"/>
      <c r="O146" s="543"/>
      <c r="P146" s="543"/>
      <c r="Q146" s="545">
        <f>SUM(F146:P146)</f>
        <v>0</v>
      </c>
      <c r="R146" s="452" t="s">
        <v>78</v>
      </c>
    </row>
    <row r="147" spans="1:21" x14ac:dyDescent="0.35">
      <c r="A147" s="1768"/>
      <c r="B147" s="1762"/>
      <c r="C147" s="1770" t="s">
        <v>83</v>
      </c>
      <c r="D147" s="1770"/>
      <c r="E147" s="1770"/>
      <c r="F147" s="740"/>
      <c r="G147" s="543"/>
      <c r="H147" s="543"/>
      <c r="I147" s="740"/>
      <c r="J147" s="543"/>
      <c r="K147" s="543"/>
      <c r="L147" s="543"/>
      <c r="M147" s="740"/>
      <c r="N147" s="543"/>
      <c r="O147" s="543"/>
      <c r="P147" s="543"/>
      <c r="Q147" s="545">
        <f>SUM(F147:P147)</f>
        <v>0</v>
      </c>
      <c r="R147" s="452" t="s">
        <v>78</v>
      </c>
    </row>
    <row r="148" spans="1:21" s="457" customFormat="1" ht="15.5" x14ac:dyDescent="0.35">
      <c r="A148" s="1768"/>
      <c r="B148" s="1762"/>
      <c r="C148" s="1842" t="s">
        <v>86</v>
      </c>
      <c r="D148" s="1842"/>
      <c r="E148" s="1842"/>
      <c r="F148" s="512">
        <f>SUM(F146:F147)</f>
        <v>0</v>
      </c>
      <c r="G148" s="543"/>
      <c r="H148" s="543"/>
      <c r="I148" s="512">
        <f>SUM(I146:I147)</f>
        <v>0</v>
      </c>
      <c r="J148" s="543"/>
      <c r="K148" s="543"/>
      <c r="L148" s="543"/>
      <c r="M148" s="512">
        <f>SUM(M146:M147)</f>
        <v>0</v>
      </c>
      <c r="N148" s="543"/>
      <c r="O148" s="543"/>
      <c r="P148" s="543"/>
      <c r="Q148" s="513">
        <f>SUM(Q146:Q147)</f>
        <v>0</v>
      </c>
      <c r="R148" s="452" t="s">
        <v>78</v>
      </c>
      <c r="S148" s="456"/>
      <c r="T148" s="458"/>
    </row>
    <row r="149" spans="1:21" ht="28.5" customHeight="1" x14ac:dyDescent="0.35">
      <c r="A149" s="1768">
        <v>27</v>
      </c>
      <c r="B149" s="1769" t="s">
        <v>825</v>
      </c>
      <c r="C149" s="1769"/>
      <c r="D149" s="1769"/>
      <c r="E149" s="1769"/>
      <c r="F149" s="523" t="s">
        <v>22</v>
      </c>
      <c r="G149" s="522"/>
      <c r="H149" s="748" t="s">
        <v>4</v>
      </c>
      <c r="I149" s="748" t="s">
        <v>5</v>
      </c>
      <c r="J149" s="748" t="s">
        <v>6</v>
      </c>
      <c r="K149" s="748" t="s">
        <v>7</v>
      </c>
      <c r="L149" s="748" t="s">
        <v>8</v>
      </c>
      <c r="M149" s="523" t="s">
        <v>9</v>
      </c>
      <c r="N149" s="522"/>
      <c r="O149" s="748" t="s">
        <v>10</v>
      </c>
      <c r="P149" s="748" t="s">
        <v>11</v>
      </c>
      <c r="Q149" s="542" t="s">
        <v>44</v>
      </c>
      <c r="R149" s="452" t="s">
        <v>78</v>
      </c>
      <c r="S149" s="441" t="s">
        <v>807</v>
      </c>
      <c r="U149" s="442" t="s">
        <v>818</v>
      </c>
    </row>
    <row r="150" spans="1:21" x14ac:dyDescent="0.35">
      <c r="A150" s="1768"/>
      <c r="B150" s="1762" t="s">
        <v>14</v>
      </c>
      <c r="C150" s="1770" t="s">
        <v>33</v>
      </c>
      <c r="D150" s="1770"/>
      <c r="E150" s="1770"/>
      <c r="F150" s="524"/>
      <c r="G150" s="525"/>
      <c r="H150" s="524"/>
      <c r="I150" s="524"/>
      <c r="J150" s="524"/>
      <c r="K150" s="524"/>
      <c r="L150" s="524"/>
      <c r="M150" s="524"/>
      <c r="N150" s="525"/>
      <c r="O150" s="524"/>
      <c r="P150" s="524"/>
      <c r="Q150" s="553" t="e">
        <f>AVERAGE(F150:P150)</f>
        <v>#DIV/0!</v>
      </c>
      <c r="R150" s="452" t="s">
        <v>78</v>
      </c>
    </row>
    <row r="151" spans="1:21" x14ac:dyDescent="0.35">
      <c r="A151" s="1768"/>
      <c r="B151" s="1762"/>
      <c r="C151" s="1770" t="s">
        <v>34</v>
      </c>
      <c r="D151" s="1770"/>
      <c r="E151" s="1770"/>
      <c r="F151" s="524"/>
      <c r="G151" s="525"/>
      <c r="H151" s="524"/>
      <c r="I151" s="524"/>
      <c r="J151" s="524"/>
      <c r="K151" s="524"/>
      <c r="L151" s="524"/>
      <c r="M151" s="524"/>
      <c r="N151" s="525"/>
      <c r="O151" s="524"/>
      <c r="P151" s="524"/>
      <c r="Q151" s="553" t="e">
        <f t="shared" ref="Q151:Q160" si="27">AVERAGE(F151:P151)</f>
        <v>#DIV/0!</v>
      </c>
      <c r="R151" s="452" t="s">
        <v>78</v>
      </c>
    </row>
    <row r="152" spans="1:21" x14ac:dyDescent="0.35">
      <c r="A152" s="1768"/>
      <c r="B152" s="1762"/>
      <c r="C152" s="1770" t="s">
        <v>35</v>
      </c>
      <c r="D152" s="1770"/>
      <c r="E152" s="1770"/>
      <c r="F152" s="524"/>
      <c r="G152" s="525"/>
      <c r="H152" s="524"/>
      <c r="I152" s="524"/>
      <c r="J152" s="524"/>
      <c r="K152" s="524"/>
      <c r="L152" s="524"/>
      <c r="M152" s="524"/>
      <c r="N152" s="525"/>
      <c r="O152" s="524"/>
      <c r="P152" s="524"/>
      <c r="Q152" s="553" t="e">
        <f t="shared" si="27"/>
        <v>#DIV/0!</v>
      </c>
      <c r="R152" s="452" t="s">
        <v>78</v>
      </c>
    </row>
    <row r="153" spans="1:21" x14ac:dyDescent="0.35">
      <c r="A153" s="1768"/>
      <c r="B153" s="1762"/>
      <c r="C153" s="1770" t="s">
        <v>36</v>
      </c>
      <c r="D153" s="1770"/>
      <c r="E153" s="1770"/>
      <c r="F153" s="525"/>
      <c r="G153" s="525"/>
      <c r="H153" s="524"/>
      <c r="I153" s="524"/>
      <c r="J153" s="524"/>
      <c r="K153" s="524"/>
      <c r="L153" s="524"/>
      <c r="M153" s="524"/>
      <c r="N153" s="525"/>
      <c r="O153" s="524"/>
      <c r="P153" s="524"/>
      <c r="Q153" s="553" t="e">
        <f t="shared" si="27"/>
        <v>#DIV/0!</v>
      </c>
      <c r="R153" s="452" t="s">
        <v>78</v>
      </c>
    </row>
    <row r="154" spans="1:21" x14ac:dyDescent="0.35">
      <c r="A154" s="1768"/>
      <c r="B154" s="1762"/>
      <c r="C154" s="1770" t="s">
        <v>37</v>
      </c>
      <c r="D154" s="1770"/>
      <c r="E154" s="1770"/>
      <c r="F154" s="525"/>
      <c r="G154" s="525"/>
      <c r="H154" s="524"/>
      <c r="I154" s="524"/>
      <c r="J154" s="524"/>
      <c r="K154" s="524"/>
      <c r="L154" s="524"/>
      <c r="M154" s="524"/>
      <c r="N154" s="525"/>
      <c r="O154" s="524"/>
      <c r="P154" s="524"/>
      <c r="Q154" s="553" t="e">
        <f t="shared" si="27"/>
        <v>#DIV/0!</v>
      </c>
      <c r="R154" s="452" t="s">
        <v>78</v>
      </c>
    </row>
    <row r="155" spans="1:21" x14ac:dyDescent="0.35">
      <c r="A155" s="1768"/>
      <c r="B155" s="1762"/>
      <c r="C155" s="1770" t="s">
        <v>38</v>
      </c>
      <c r="D155" s="1770"/>
      <c r="E155" s="1770"/>
      <c r="F155" s="525"/>
      <c r="G155" s="525"/>
      <c r="H155" s="524"/>
      <c r="I155" s="524"/>
      <c r="J155" s="524"/>
      <c r="K155" s="524"/>
      <c r="L155" s="524"/>
      <c r="M155" s="524"/>
      <c r="N155" s="525"/>
      <c r="O155" s="524"/>
      <c r="P155" s="524"/>
      <c r="Q155" s="553" t="e">
        <f t="shared" si="27"/>
        <v>#DIV/0!</v>
      </c>
      <c r="R155" s="452" t="s">
        <v>78</v>
      </c>
    </row>
    <row r="156" spans="1:21" s="457" customFormat="1" ht="15.5" x14ac:dyDescent="0.35">
      <c r="A156" s="1768"/>
      <c r="B156" s="1762"/>
      <c r="C156" s="1842" t="s">
        <v>826</v>
      </c>
      <c r="D156" s="1842"/>
      <c r="E156" s="1842"/>
      <c r="F156" s="536" t="e">
        <f>AVERAGE(F150:G152)</f>
        <v>#DIV/0!</v>
      </c>
      <c r="G156" s="525"/>
      <c r="H156" s="536" t="e">
        <f t="shared" ref="H156:M156" si="28">AVERAGE(H150:H155)</f>
        <v>#DIV/0!</v>
      </c>
      <c r="I156" s="536" t="e">
        <f t="shared" si="28"/>
        <v>#DIV/0!</v>
      </c>
      <c r="J156" s="536" t="e">
        <f t="shared" si="28"/>
        <v>#DIV/0!</v>
      </c>
      <c r="K156" s="536" t="e">
        <f t="shared" si="28"/>
        <v>#DIV/0!</v>
      </c>
      <c r="L156" s="536" t="e">
        <f t="shared" si="28"/>
        <v>#DIV/0!</v>
      </c>
      <c r="M156" s="536" t="e">
        <f t="shared" si="28"/>
        <v>#DIV/0!</v>
      </c>
      <c r="N156" s="525"/>
      <c r="O156" s="536" t="e">
        <f>AVERAGE(O150:O155)</f>
        <v>#DIV/0!</v>
      </c>
      <c r="P156" s="536" t="e">
        <f>AVERAGE(P150:P155)</f>
        <v>#DIV/0!</v>
      </c>
      <c r="Q156" s="554" t="e">
        <f>AVERAGE(Q150:Q155)</f>
        <v>#DIV/0!</v>
      </c>
      <c r="R156" s="452" t="s">
        <v>78</v>
      </c>
      <c r="S156" s="456"/>
      <c r="T156" s="458"/>
    </row>
    <row r="157" spans="1:21" x14ac:dyDescent="0.35">
      <c r="A157" s="1768"/>
      <c r="B157" s="1880" t="s">
        <v>39</v>
      </c>
      <c r="C157" s="1770" t="s">
        <v>40</v>
      </c>
      <c r="D157" s="1770"/>
      <c r="E157" s="1770"/>
      <c r="F157" s="525"/>
      <c r="G157" s="525"/>
      <c r="H157" s="524"/>
      <c r="I157" s="524"/>
      <c r="J157" s="524"/>
      <c r="K157" s="524"/>
      <c r="L157" s="524"/>
      <c r="M157" s="524"/>
      <c r="N157" s="525"/>
      <c r="O157" s="524"/>
      <c r="P157" s="524"/>
      <c r="Q157" s="553" t="e">
        <f t="shared" si="27"/>
        <v>#DIV/0!</v>
      </c>
      <c r="R157" s="452" t="s">
        <v>78</v>
      </c>
    </row>
    <row r="158" spans="1:21" x14ac:dyDescent="0.35">
      <c r="A158" s="1768"/>
      <c r="B158" s="1881"/>
      <c r="C158" s="1770" t="s">
        <v>41</v>
      </c>
      <c r="D158" s="1770"/>
      <c r="E158" s="1770"/>
      <c r="F158" s="525"/>
      <c r="G158" s="525"/>
      <c r="H158" s="524"/>
      <c r="I158" s="524"/>
      <c r="J158" s="524"/>
      <c r="K158" s="524"/>
      <c r="L158" s="524"/>
      <c r="M158" s="524"/>
      <c r="N158" s="525"/>
      <c r="O158" s="524"/>
      <c r="P158" s="524"/>
      <c r="Q158" s="553" t="e">
        <f t="shared" si="27"/>
        <v>#DIV/0!</v>
      </c>
      <c r="R158" s="452" t="s">
        <v>78</v>
      </c>
    </row>
    <row r="159" spans="1:21" x14ac:dyDescent="0.35">
      <c r="A159" s="1768"/>
      <c r="B159" s="1881"/>
      <c r="C159" s="1770" t="s">
        <v>42</v>
      </c>
      <c r="D159" s="1770"/>
      <c r="E159" s="1770"/>
      <c r="F159" s="525"/>
      <c r="G159" s="525"/>
      <c r="H159" s="524"/>
      <c r="I159" s="524"/>
      <c r="J159" s="524"/>
      <c r="K159" s="524"/>
      <c r="L159" s="524"/>
      <c r="M159" s="524"/>
      <c r="N159" s="525"/>
      <c r="O159" s="524"/>
      <c r="P159" s="524"/>
      <c r="Q159" s="553" t="e">
        <f t="shared" si="27"/>
        <v>#DIV/0!</v>
      </c>
      <c r="R159" s="452" t="s">
        <v>78</v>
      </c>
    </row>
    <row r="160" spans="1:21" x14ac:dyDescent="0.35">
      <c r="A160" s="1768"/>
      <c r="B160" s="1881"/>
      <c r="C160" s="1770" t="s">
        <v>43</v>
      </c>
      <c r="D160" s="1770"/>
      <c r="E160" s="1770"/>
      <c r="F160" s="525"/>
      <c r="G160" s="525"/>
      <c r="H160" s="524"/>
      <c r="I160" s="524"/>
      <c r="J160" s="524"/>
      <c r="K160" s="524"/>
      <c r="L160" s="524"/>
      <c r="M160" s="524"/>
      <c r="N160" s="525"/>
      <c r="O160" s="524"/>
      <c r="P160" s="524"/>
      <c r="Q160" s="553" t="e">
        <f t="shared" si="27"/>
        <v>#DIV/0!</v>
      </c>
      <c r="R160" s="452" t="s">
        <v>78</v>
      </c>
    </row>
    <row r="161" spans="1:20" s="457" customFormat="1" ht="15.5" x14ac:dyDescent="0.35">
      <c r="A161" s="1768"/>
      <c r="B161" s="1882"/>
      <c r="C161" s="1793" t="s">
        <v>826</v>
      </c>
      <c r="D161" s="1793"/>
      <c r="E161" s="1793"/>
      <c r="F161" s="525"/>
      <c r="G161" s="525"/>
      <c r="H161" s="527" t="e">
        <f t="shared" ref="H161:M161" si="29">AVERAGE(H157:H160)</f>
        <v>#DIV/0!</v>
      </c>
      <c r="I161" s="527" t="e">
        <f t="shared" si="29"/>
        <v>#DIV/0!</v>
      </c>
      <c r="J161" s="527" t="e">
        <f t="shared" si="29"/>
        <v>#DIV/0!</v>
      </c>
      <c r="K161" s="527" t="e">
        <f t="shared" si="29"/>
        <v>#DIV/0!</v>
      </c>
      <c r="L161" s="527" t="e">
        <f t="shared" si="29"/>
        <v>#DIV/0!</v>
      </c>
      <c r="M161" s="527" t="e">
        <f t="shared" si="29"/>
        <v>#DIV/0!</v>
      </c>
      <c r="N161" s="525"/>
      <c r="O161" s="527" t="e">
        <f>AVERAGE(O157:O160)</f>
        <v>#DIV/0!</v>
      </c>
      <c r="P161" s="527" t="e">
        <f>AVERAGE(P157:P160)</f>
        <v>#DIV/0!</v>
      </c>
      <c r="Q161" s="529" t="e">
        <f>AVERAGE(Q157:Q160)</f>
        <v>#DIV/0!</v>
      </c>
      <c r="R161" s="452" t="s">
        <v>78</v>
      </c>
      <c r="S161" s="456"/>
      <c r="T161" s="458"/>
    </row>
    <row r="162" spans="1:20" ht="15" customHeight="1" x14ac:dyDescent="0.35">
      <c r="A162" s="1768"/>
      <c r="B162" s="1762" t="s">
        <v>76</v>
      </c>
      <c r="C162" s="1843"/>
      <c r="D162" s="1843"/>
      <c r="E162" s="1843"/>
      <c r="F162" s="540" t="s">
        <v>98</v>
      </c>
      <c r="G162" s="541"/>
      <c r="H162" s="541"/>
      <c r="I162" s="700" t="s">
        <v>99</v>
      </c>
      <c r="J162" s="541"/>
      <c r="K162" s="541"/>
      <c r="L162" s="541"/>
      <c r="M162" s="700" t="s">
        <v>100</v>
      </c>
      <c r="N162" s="541"/>
      <c r="O162" s="541"/>
      <c r="P162" s="541"/>
      <c r="Q162" s="555" t="s">
        <v>44</v>
      </c>
      <c r="R162" s="452" t="s">
        <v>78</v>
      </c>
    </row>
    <row r="163" spans="1:20" ht="15.5" x14ac:dyDescent="0.35">
      <c r="A163" s="1768"/>
      <c r="B163" s="1762"/>
      <c r="C163" s="1770" t="s">
        <v>77</v>
      </c>
      <c r="D163" s="1770"/>
      <c r="E163" s="1770"/>
      <c r="F163" s="524"/>
      <c r="G163" s="525"/>
      <c r="H163" s="525"/>
      <c r="I163" s="524"/>
      <c r="J163" s="525"/>
      <c r="K163" s="525"/>
      <c r="L163" s="525"/>
      <c r="M163" s="524"/>
      <c r="N163" s="525"/>
      <c r="O163" s="525"/>
      <c r="P163" s="525"/>
      <c r="Q163" s="529" t="e">
        <f>AVERAGE(F163:P163)</f>
        <v>#DIV/0!</v>
      </c>
      <c r="R163" s="452" t="s">
        <v>78</v>
      </c>
    </row>
    <row r="164" spans="1:20" ht="15.5" x14ac:dyDescent="0.35">
      <c r="A164" s="1768"/>
      <c r="B164" s="1762"/>
      <c r="C164" s="1770" t="s">
        <v>83</v>
      </c>
      <c r="D164" s="1770"/>
      <c r="E164" s="1770"/>
      <c r="F164" s="524"/>
      <c r="G164" s="525"/>
      <c r="H164" s="525"/>
      <c r="I164" s="524"/>
      <c r="J164" s="525"/>
      <c r="K164" s="525"/>
      <c r="L164" s="525"/>
      <c r="M164" s="524"/>
      <c r="N164" s="525"/>
      <c r="O164" s="525"/>
      <c r="P164" s="525"/>
      <c r="Q164" s="529" t="e">
        <f>AVERAGE(F164:P164)</f>
        <v>#DIV/0!</v>
      </c>
      <c r="R164" s="452" t="s">
        <v>78</v>
      </c>
    </row>
    <row r="165" spans="1:20" s="457" customFormat="1" ht="15.5" x14ac:dyDescent="0.35">
      <c r="A165" s="1768"/>
      <c r="B165" s="1762"/>
      <c r="C165" s="1793" t="s">
        <v>826</v>
      </c>
      <c r="D165" s="1793"/>
      <c r="E165" s="1793"/>
      <c r="F165" s="527" t="e">
        <f>AVERAGE(F163:F164)</f>
        <v>#DIV/0!</v>
      </c>
      <c r="G165" s="525"/>
      <c r="H165" s="525"/>
      <c r="I165" s="527" t="e">
        <f>AVERAGE(I163:I164)</f>
        <v>#DIV/0!</v>
      </c>
      <c r="J165" s="525"/>
      <c r="K165" s="525"/>
      <c r="L165" s="525"/>
      <c r="M165" s="527" t="e">
        <f>AVERAGE(M163:M164)</f>
        <v>#DIV/0!</v>
      </c>
      <c r="N165" s="525"/>
      <c r="O165" s="525"/>
      <c r="P165" s="525"/>
      <c r="Q165" s="529" t="e">
        <f>AVERAGE(Q163:Q164)</f>
        <v>#DIV/0!</v>
      </c>
      <c r="R165" s="452" t="s">
        <v>78</v>
      </c>
      <c r="S165" s="456"/>
      <c r="T165" s="458"/>
    </row>
    <row r="166" spans="1:20" ht="60.75" customHeight="1" x14ac:dyDescent="0.35">
      <c r="A166" s="1768">
        <v>28</v>
      </c>
      <c r="B166" s="1796" t="s">
        <v>151</v>
      </c>
      <c r="C166" s="556"/>
      <c r="D166" s="557"/>
      <c r="E166" s="558"/>
      <c r="F166" s="523" t="s">
        <v>22</v>
      </c>
      <c r="G166" s="522"/>
      <c r="H166" s="748" t="s">
        <v>4</v>
      </c>
      <c r="I166" s="748" t="s">
        <v>5</v>
      </c>
      <c r="J166" s="748" t="s">
        <v>6</v>
      </c>
      <c r="K166" s="748" t="s">
        <v>7</v>
      </c>
      <c r="L166" s="748" t="s">
        <v>8</v>
      </c>
      <c r="M166" s="523" t="s">
        <v>9</v>
      </c>
      <c r="N166" s="522"/>
      <c r="O166" s="748" t="s">
        <v>10</v>
      </c>
      <c r="P166" s="748" t="s">
        <v>11</v>
      </c>
      <c r="Q166" s="542" t="s">
        <v>63</v>
      </c>
      <c r="R166" s="452" t="s">
        <v>78</v>
      </c>
      <c r="S166" s="441" t="s">
        <v>807</v>
      </c>
    </row>
    <row r="167" spans="1:20" ht="15.5" x14ac:dyDescent="0.35">
      <c r="A167" s="1768"/>
      <c r="B167" s="1797"/>
      <c r="C167" s="559" t="s">
        <v>14</v>
      </c>
      <c r="D167" s="560"/>
      <c r="E167" s="561"/>
      <c r="F167" s="562"/>
      <c r="G167" s="563"/>
      <c r="H167" s="562"/>
      <c r="I167" s="562"/>
      <c r="J167" s="562"/>
      <c r="K167" s="562"/>
      <c r="L167" s="562"/>
      <c r="M167" s="562"/>
      <c r="N167" s="564"/>
      <c r="O167" s="562"/>
      <c r="P167" s="562"/>
      <c r="Q167" s="513">
        <f>SUM(F167:P167)</f>
        <v>0</v>
      </c>
      <c r="R167" s="452" t="s">
        <v>78</v>
      </c>
    </row>
    <row r="168" spans="1:20" ht="15.5" x14ac:dyDescent="0.35">
      <c r="A168" s="1768"/>
      <c r="B168" s="1797"/>
      <c r="C168" s="559" t="s">
        <v>39</v>
      </c>
      <c r="D168" s="560"/>
      <c r="E168" s="561"/>
      <c r="F168" s="562"/>
      <c r="G168" s="563"/>
      <c r="H168" s="562"/>
      <c r="I168" s="562"/>
      <c r="J168" s="562"/>
      <c r="K168" s="562"/>
      <c r="L168" s="562"/>
      <c r="M168" s="562"/>
      <c r="N168" s="564"/>
      <c r="O168" s="562"/>
      <c r="P168" s="562"/>
      <c r="Q168" s="513">
        <f>SUM(F168:P168)</f>
        <v>0</v>
      </c>
      <c r="R168" s="452" t="s">
        <v>78</v>
      </c>
    </row>
    <row r="169" spans="1:20" x14ac:dyDescent="0.35">
      <c r="A169" s="1768"/>
      <c r="B169" s="1797"/>
      <c r="C169" s="1762" t="s">
        <v>97</v>
      </c>
      <c r="D169" s="1762"/>
      <c r="E169" s="1762"/>
      <c r="F169" s="550" t="s">
        <v>98</v>
      </c>
      <c r="G169" s="551"/>
      <c r="H169" s="551"/>
      <c r="I169" s="702" t="s">
        <v>99</v>
      </c>
      <c r="J169" s="551"/>
      <c r="K169" s="551"/>
      <c r="L169" s="551"/>
      <c r="M169" s="701" t="s">
        <v>100</v>
      </c>
      <c r="N169" s="551"/>
      <c r="O169" s="551"/>
      <c r="P169" s="551"/>
      <c r="Q169" s="552" t="s">
        <v>63</v>
      </c>
      <c r="R169" s="452" t="s">
        <v>78</v>
      </c>
    </row>
    <row r="170" spans="1:20" ht="15.5" x14ac:dyDescent="0.35">
      <c r="A170" s="1768"/>
      <c r="B170" s="1798"/>
      <c r="C170" s="1762"/>
      <c r="D170" s="1762"/>
      <c r="E170" s="1762"/>
      <c r="F170" s="562"/>
      <c r="G170" s="563"/>
      <c r="H170" s="563"/>
      <c r="I170" s="562"/>
      <c r="J170" s="563"/>
      <c r="K170" s="563"/>
      <c r="L170" s="563"/>
      <c r="M170" s="562"/>
      <c r="N170" s="565"/>
      <c r="O170" s="563"/>
      <c r="P170" s="563"/>
      <c r="Q170" s="513">
        <f>SUM(F170:P170)</f>
        <v>0</v>
      </c>
      <c r="R170" s="452" t="s">
        <v>78</v>
      </c>
    </row>
    <row r="171" spans="1:20" ht="15.75" customHeight="1" x14ac:dyDescent="0.35">
      <c r="A171" s="1768">
        <v>29</v>
      </c>
      <c r="B171" s="1771" t="s">
        <v>152</v>
      </c>
      <c r="C171" s="566"/>
      <c r="D171" s="566"/>
      <c r="E171" s="566"/>
      <c r="F171" s="567" t="s">
        <v>22</v>
      </c>
      <c r="G171" s="568"/>
      <c r="H171" s="569" t="s">
        <v>4</v>
      </c>
      <c r="I171" s="569" t="s">
        <v>5</v>
      </c>
      <c r="J171" s="569" t="s">
        <v>6</v>
      </c>
      <c r="K171" s="569" t="s">
        <v>7</v>
      </c>
      <c r="L171" s="569" t="s">
        <v>8</v>
      </c>
      <c r="M171" s="569" t="s">
        <v>9</v>
      </c>
      <c r="N171" s="570"/>
      <c r="O171" s="569" t="s">
        <v>10</v>
      </c>
      <c r="P171" s="569" t="s">
        <v>11</v>
      </c>
      <c r="Q171" s="571" t="s">
        <v>63</v>
      </c>
      <c r="R171" s="452" t="s">
        <v>78</v>
      </c>
      <c r="S171" s="441" t="s">
        <v>807</v>
      </c>
    </row>
    <row r="172" spans="1:20" ht="15.5" x14ac:dyDescent="0.35">
      <c r="A172" s="1768"/>
      <c r="B172" s="1772"/>
      <c r="C172" s="1774" t="s">
        <v>14</v>
      </c>
      <c r="D172" s="1774"/>
      <c r="E172" s="1774"/>
      <c r="F172" s="562"/>
      <c r="G172" s="563"/>
      <c r="H172" s="562"/>
      <c r="I172" s="562"/>
      <c r="J172" s="562"/>
      <c r="K172" s="562"/>
      <c r="L172" s="562"/>
      <c r="M172" s="562"/>
      <c r="N172" s="563"/>
      <c r="O172" s="562"/>
      <c r="P172" s="562"/>
      <c r="Q172" s="572">
        <f>SUM(F172:P172)</f>
        <v>0</v>
      </c>
      <c r="R172" s="452" t="s">
        <v>78</v>
      </c>
    </row>
    <row r="173" spans="1:20" ht="50.25" customHeight="1" x14ac:dyDescent="0.35">
      <c r="A173" s="1768"/>
      <c r="B173" s="1773"/>
      <c r="C173" s="1762" t="s">
        <v>15</v>
      </c>
      <c r="D173" s="1762"/>
      <c r="E173" s="1762"/>
      <c r="F173" s="573"/>
      <c r="G173" s="563"/>
      <c r="H173" s="562"/>
      <c r="I173" s="562"/>
      <c r="J173" s="562"/>
      <c r="K173" s="562"/>
      <c r="L173" s="562"/>
      <c r="M173" s="562"/>
      <c r="N173" s="563"/>
      <c r="O173" s="562"/>
      <c r="P173" s="562"/>
      <c r="Q173" s="574">
        <f>SUM(F173:P173)</f>
        <v>0</v>
      </c>
      <c r="R173" s="452" t="s">
        <v>78</v>
      </c>
      <c r="S173" s="459"/>
    </row>
    <row r="174" spans="1:20" ht="20.25" customHeight="1" x14ac:dyDescent="0.35">
      <c r="A174" s="1768">
        <v>30</v>
      </c>
      <c r="B174" s="1775" t="s">
        <v>144</v>
      </c>
      <c r="C174" s="1775"/>
      <c r="D174" s="1775"/>
      <c r="E174" s="1775"/>
      <c r="F174" s="550" t="s">
        <v>22</v>
      </c>
      <c r="G174" s="575"/>
      <c r="H174" s="576" t="s">
        <v>4</v>
      </c>
      <c r="I174" s="576" t="s">
        <v>5</v>
      </c>
      <c r="J174" s="576" t="s">
        <v>6</v>
      </c>
      <c r="K174" s="576" t="s">
        <v>7</v>
      </c>
      <c r="L174" s="576" t="s">
        <v>8</v>
      </c>
      <c r="M174" s="576" t="s">
        <v>830</v>
      </c>
      <c r="N174" s="577"/>
      <c r="O174" s="578"/>
      <c r="P174" s="578"/>
      <c r="Q174" s="579"/>
      <c r="R174" s="440">
        <v>3</v>
      </c>
      <c r="S174" s="451" t="s">
        <v>413</v>
      </c>
    </row>
    <row r="175" spans="1:20" ht="15.5" x14ac:dyDescent="0.35">
      <c r="A175" s="1768"/>
      <c r="B175" s="1800" t="s">
        <v>796</v>
      </c>
      <c r="C175" s="1800"/>
      <c r="D175" s="1800"/>
      <c r="E175" s="1800"/>
      <c r="F175" s="537"/>
      <c r="G175" s="580"/>
      <c r="H175" s="537"/>
      <c r="I175" s="537"/>
      <c r="J175" s="581"/>
      <c r="K175" s="537"/>
      <c r="L175" s="581"/>
      <c r="M175" s="537"/>
      <c r="N175" s="577"/>
      <c r="O175" s="578"/>
      <c r="P175" s="578"/>
      <c r="Q175" s="579"/>
      <c r="R175" s="440">
        <v>3</v>
      </c>
    </row>
    <row r="176" spans="1:20" ht="15.5" x14ac:dyDescent="0.35">
      <c r="A176" s="1768"/>
      <c r="B176" s="1800" t="s">
        <v>827</v>
      </c>
      <c r="C176" s="1800"/>
      <c r="D176" s="1800"/>
      <c r="E176" s="1800"/>
      <c r="F176" s="580"/>
      <c r="G176" s="580"/>
      <c r="H176" s="537"/>
      <c r="I176" s="537"/>
      <c r="J176" s="537"/>
      <c r="K176" s="537"/>
      <c r="L176" s="537"/>
      <c r="M176" s="537"/>
      <c r="N176" s="577"/>
      <c r="O176" s="578"/>
      <c r="P176" s="578"/>
      <c r="Q176" s="579"/>
      <c r="R176" s="440">
        <v>3</v>
      </c>
    </row>
    <row r="177" spans="1:19" ht="15" customHeight="1" x14ac:dyDescent="0.35">
      <c r="A177" s="1801">
        <v>31</v>
      </c>
      <c r="B177" s="1804" t="s">
        <v>857</v>
      </c>
      <c r="C177" s="1747" t="s">
        <v>828</v>
      </c>
      <c r="D177" s="1747"/>
      <c r="E177" s="1747"/>
      <c r="F177" s="582" t="s">
        <v>7</v>
      </c>
      <c r="G177" s="582" t="s">
        <v>8</v>
      </c>
      <c r="H177" s="582" t="s">
        <v>5</v>
      </c>
      <c r="I177" s="582" t="s">
        <v>6</v>
      </c>
      <c r="J177" s="582" t="s">
        <v>4</v>
      </c>
      <c r="K177" s="582" t="s">
        <v>830</v>
      </c>
      <c r="L177" s="531"/>
      <c r="M177" s="531"/>
      <c r="N177" s="583"/>
      <c r="O177" s="583"/>
      <c r="P177" s="583"/>
      <c r="Q177" s="584"/>
      <c r="R177" s="440">
        <v>3</v>
      </c>
      <c r="S177" s="441" t="s">
        <v>807</v>
      </c>
    </row>
    <row r="178" spans="1:19" ht="15.5" x14ac:dyDescent="0.35">
      <c r="A178" s="1802"/>
      <c r="B178" s="1804"/>
      <c r="C178" s="1747"/>
      <c r="D178" s="1747"/>
      <c r="E178" s="1747"/>
      <c r="F178" s="537"/>
      <c r="G178" s="537"/>
      <c r="H178" s="537"/>
      <c r="I178" s="537"/>
      <c r="J178" s="537"/>
      <c r="K178" s="537"/>
      <c r="L178" s="585"/>
      <c r="M178" s="585"/>
      <c r="N178" s="586"/>
      <c r="O178" s="586"/>
      <c r="P178" s="587"/>
      <c r="Q178" s="588"/>
      <c r="R178" s="440">
        <v>3</v>
      </c>
    </row>
    <row r="179" spans="1:19" x14ac:dyDescent="0.35">
      <c r="A179" s="1802"/>
      <c r="B179" s="1804"/>
      <c r="C179" s="1815" t="s">
        <v>829</v>
      </c>
      <c r="D179" s="1815"/>
      <c r="E179" s="1815"/>
      <c r="F179" s="582" t="s">
        <v>6</v>
      </c>
      <c r="G179" s="582" t="s">
        <v>831</v>
      </c>
      <c r="H179" s="582" t="s">
        <v>832</v>
      </c>
      <c r="I179" s="582" t="s">
        <v>833</v>
      </c>
      <c r="J179" s="582" t="s">
        <v>5</v>
      </c>
      <c r="K179" s="582" t="s">
        <v>834</v>
      </c>
      <c r="L179" s="582" t="s">
        <v>835</v>
      </c>
      <c r="M179" s="582" t="s">
        <v>830</v>
      </c>
      <c r="N179" s="577"/>
      <c r="O179" s="577"/>
      <c r="P179" s="577"/>
      <c r="Q179" s="579"/>
      <c r="R179" s="440">
        <v>3</v>
      </c>
    </row>
    <row r="180" spans="1:19" ht="15.5" x14ac:dyDescent="0.35">
      <c r="A180" s="1803"/>
      <c r="B180" s="1804"/>
      <c r="C180" s="1815"/>
      <c r="D180" s="1815"/>
      <c r="E180" s="1815"/>
      <c r="F180" s="537"/>
      <c r="G180" s="537"/>
      <c r="H180" s="537"/>
      <c r="I180" s="537"/>
      <c r="J180" s="537"/>
      <c r="K180" s="537"/>
      <c r="L180" s="537"/>
      <c r="M180" s="537"/>
      <c r="N180" s="577"/>
      <c r="O180" s="577"/>
      <c r="P180" s="577"/>
      <c r="Q180" s="589"/>
      <c r="R180" s="440">
        <v>3</v>
      </c>
    </row>
    <row r="181" spans="1:19" x14ac:dyDescent="0.35">
      <c r="A181" s="499">
        <v>32</v>
      </c>
      <c r="B181" s="1751" t="s">
        <v>160</v>
      </c>
      <c r="C181" s="1751"/>
      <c r="D181" s="1751"/>
      <c r="E181" s="1751"/>
      <c r="F181" s="740"/>
      <c r="G181" s="590"/>
      <c r="H181" s="590"/>
      <c r="I181" s="590"/>
      <c r="J181" s="590"/>
      <c r="K181" s="590"/>
      <c r="L181" s="590"/>
      <c r="M181" s="590"/>
      <c r="N181" s="590"/>
      <c r="O181" s="590"/>
      <c r="P181" s="590"/>
      <c r="Q181" s="591"/>
      <c r="R181" s="440" t="s">
        <v>78</v>
      </c>
      <c r="S181" s="441" t="s">
        <v>807</v>
      </c>
    </row>
    <row r="182" spans="1:19" ht="15" customHeight="1" x14ac:dyDescent="0.35">
      <c r="A182" s="1768">
        <v>33</v>
      </c>
      <c r="B182" s="1746" t="s">
        <v>56</v>
      </c>
      <c r="C182" s="1764" t="s">
        <v>24</v>
      </c>
      <c r="D182" s="1764"/>
      <c r="E182" s="1764"/>
      <c r="F182" s="740"/>
      <c r="G182" s="590"/>
      <c r="H182" s="590"/>
      <c r="I182" s="590"/>
      <c r="J182" s="1886"/>
      <c r="K182" s="1886"/>
      <c r="L182" s="1886"/>
      <c r="M182" s="1886"/>
      <c r="N182" s="1886"/>
      <c r="O182" s="1886"/>
      <c r="P182" s="1886"/>
      <c r="Q182" s="1887"/>
      <c r="R182" s="440">
        <v>3</v>
      </c>
      <c r="S182" s="441" t="s">
        <v>807</v>
      </c>
    </row>
    <row r="183" spans="1:19" x14ac:dyDescent="0.35">
      <c r="A183" s="1768"/>
      <c r="B183" s="1746"/>
      <c r="C183" s="1764" t="s">
        <v>12</v>
      </c>
      <c r="D183" s="1764"/>
      <c r="E183" s="1764"/>
      <c r="F183" s="740"/>
      <c r="G183" s="590"/>
      <c r="H183" s="590"/>
      <c r="I183" s="590"/>
      <c r="J183" s="1886"/>
      <c r="K183" s="1886"/>
      <c r="L183" s="1886"/>
      <c r="M183" s="1886"/>
      <c r="N183" s="1886"/>
      <c r="O183" s="1886"/>
      <c r="P183" s="1886"/>
      <c r="Q183" s="1887"/>
      <c r="R183" s="440">
        <v>3</v>
      </c>
    </row>
    <row r="184" spans="1:19" ht="15.5" x14ac:dyDescent="0.35">
      <c r="A184" s="1768"/>
      <c r="B184" s="1746"/>
      <c r="C184" s="1947" t="s">
        <v>63</v>
      </c>
      <c r="D184" s="1947"/>
      <c r="E184" s="1947"/>
      <c r="F184" s="592">
        <f>SUM(F182:F183)</f>
        <v>0</v>
      </c>
      <c r="G184" s="590"/>
      <c r="H184" s="590"/>
      <c r="I184" s="590"/>
      <c r="J184" s="1749"/>
      <c r="K184" s="1749"/>
      <c r="L184" s="1749"/>
      <c r="M184" s="1749"/>
      <c r="N184" s="1749"/>
      <c r="O184" s="1749"/>
      <c r="P184" s="1749"/>
      <c r="Q184" s="1750"/>
      <c r="R184" s="440">
        <v>3</v>
      </c>
    </row>
    <row r="185" spans="1:19" ht="15" customHeight="1" x14ac:dyDescent="0.35">
      <c r="A185" s="1768">
        <v>34</v>
      </c>
      <c r="B185" s="1751" t="s">
        <v>134</v>
      </c>
      <c r="C185" s="1764" t="s">
        <v>24</v>
      </c>
      <c r="D185" s="1764"/>
      <c r="E185" s="1764"/>
      <c r="F185" s="740"/>
      <c r="G185" s="590"/>
      <c r="H185" s="590"/>
      <c r="I185" s="590"/>
      <c r="J185" s="1886"/>
      <c r="K185" s="1886"/>
      <c r="L185" s="1886"/>
      <c r="M185" s="1886"/>
      <c r="N185" s="1886"/>
      <c r="O185" s="1886"/>
      <c r="P185" s="1886"/>
      <c r="Q185" s="1887"/>
      <c r="R185" s="440">
        <v>3</v>
      </c>
      <c r="S185" s="441" t="s">
        <v>807</v>
      </c>
    </row>
    <row r="186" spans="1:19" x14ac:dyDescent="0.35">
      <c r="A186" s="1768"/>
      <c r="B186" s="1751"/>
      <c r="C186" s="1764" t="s">
        <v>12</v>
      </c>
      <c r="D186" s="1764"/>
      <c r="E186" s="1764"/>
      <c r="F186" s="740"/>
      <c r="G186" s="590"/>
      <c r="H186" s="590"/>
      <c r="I186" s="590"/>
      <c r="J186" s="1886"/>
      <c r="K186" s="1886"/>
      <c r="L186" s="1886"/>
      <c r="M186" s="1886"/>
      <c r="N186" s="1886"/>
      <c r="O186" s="1886"/>
      <c r="P186" s="1886"/>
      <c r="Q186" s="1887"/>
      <c r="R186" s="440">
        <v>3</v>
      </c>
    </row>
    <row r="187" spans="1:19" ht="15.5" x14ac:dyDescent="0.35">
      <c r="A187" s="1768"/>
      <c r="B187" s="1751"/>
      <c r="C187" s="1947" t="s">
        <v>63</v>
      </c>
      <c r="D187" s="1947"/>
      <c r="E187" s="1947"/>
      <c r="F187" s="592">
        <f>SUM(F185:F186)</f>
        <v>0</v>
      </c>
      <c r="G187" s="590"/>
      <c r="H187" s="590"/>
      <c r="I187" s="590"/>
      <c r="J187" s="1749"/>
      <c r="K187" s="1749"/>
      <c r="L187" s="1749"/>
      <c r="M187" s="1749"/>
      <c r="N187" s="1749"/>
      <c r="O187" s="1749"/>
      <c r="P187" s="1749"/>
      <c r="Q187" s="1750"/>
      <c r="R187" s="440">
        <v>3</v>
      </c>
    </row>
    <row r="188" spans="1:19" ht="15.75" customHeight="1" x14ac:dyDescent="0.35">
      <c r="A188" s="1768">
        <v>35</v>
      </c>
      <c r="B188" s="1796" t="s">
        <v>222</v>
      </c>
      <c r="C188" s="1934"/>
      <c r="D188" s="1934"/>
      <c r="E188" s="1935"/>
      <c r="F188" s="1945" t="s">
        <v>14</v>
      </c>
      <c r="G188" s="1946"/>
      <c r="H188" s="1946"/>
      <c r="I188" s="1946"/>
      <c r="J188" s="1946"/>
      <c r="K188" s="1946"/>
      <c r="L188" s="1946"/>
      <c r="M188" s="1945" t="s">
        <v>150</v>
      </c>
      <c r="N188" s="1945"/>
      <c r="O188" s="1945"/>
      <c r="P188" s="1945"/>
      <c r="Q188" s="1938" t="s">
        <v>86</v>
      </c>
      <c r="R188" s="440" t="s">
        <v>750</v>
      </c>
      <c r="S188" s="441" t="s">
        <v>807</v>
      </c>
    </row>
    <row r="189" spans="1:19" ht="17.5" x14ac:dyDescent="0.35">
      <c r="A189" s="1768"/>
      <c r="B189" s="1798"/>
      <c r="C189" s="1936"/>
      <c r="D189" s="1936"/>
      <c r="E189" s="1937"/>
      <c r="F189" s="748" t="s">
        <v>149</v>
      </c>
      <c r="G189" s="748" t="s">
        <v>87</v>
      </c>
      <c r="H189" s="748" t="s">
        <v>88</v>
      </c>
      <c r="I189" s="748" t="s">
        <v>89</v>
      </c>
      <c r="J189" s="748" t="s">
        <v>90</v>
      </c>
      <c r="K189" s="748" t="s">
        <v>91</v>
      </c>
      <c r="L189" s="748" t="s">
        <v>92</v>
      </c>
      <c r="M189" s="748" t="s">
        <v>93</v>
      </c>
      <c r="N189" s="748" t="s">
        <v>94</v>
      </c>
      <c r="O189" s="748" t="s">
        <v>95</v>
      </c>
      <c r="P189" s="748" t="s">
        <v>96</v>
      </c>
      <c r="Q189" s="1939"/>
      <c r="R189" s="440" t="str">
        <f>$R$188</f>
        <v>1 &amp; 3</v>
      </c>
    </row>
    <row r="190" spans="1:19" ht="15" customHeight="1" x14ac:dyDescent="0.35">
      <c r="A190" s="1768"/>
      <c r="B190" s="1792" t="s">
        <v>4</v>
      </c>
      <c r="C190" s="1748" t="s">
        <v>223</v>
      </c>
      <c r="D190" s="1748"/>
      <c r="E190" s="703" t="s">
        <v>24</v>
      </c>
      <c r="F190" s="562"/>
      <c r="G190" s="562"/>
      <c r="H190" s="562"/>
      <c r="I190" s="562"/>
      <c r="J190" s="562"/>
      <c r="K190" s="562"/>
      <c r="L190" s="562"/>
      <c r="M190" s="562"/>
      <c r="N190" s="562"/>
      <c r="O190" s="562"/>
      <c r="P190" s="562"/>
      <c r="Q190" s="592">
        <f>SUM(F190:P190)</f>
        <v>0</v>
      </c>
      <c r="R190" s="440" t="str">
        <f t="shared" ref="R190:R216" si="30">$R$188</f>
        <v>1 &amp; 3</v>
      </c>
    </row>
    <row r="191" spans="1:19" ht="15.5" x14ac:dyDescent="0.35">
      <c r="A191" s="1768"/>
      <c r="B191" s="1792"/>
      <c r="C191" s="1748"/>
      <c r="D191" s="1748"/>
      <c r="E191" s="703" t="s">
        <v>12</v>
      </c>
      <c r="F191" s="562"/>
      <c r="G191" s="562"/>
      <c r="H191" s="562"/>
      <c r="I191" s="562"/>
      <c r="J191" s="562"/>
      <c r="K191" s="562"/>
      <c r="L191" s="562"/>
      <c r="M191" s="562"/>
      <c r="N191" s="562"/>
      <c r="O191" s="562"/>
      <c r="P191" s="562"/>
      <c r="Q191" s="592">
        <f t="shared" ref="Q191:Q217" si="31">SUM(F191:P191)</f>
        <v>0</v>
      </c>
      <c r="R191" s="440" t="str">
        <f t="shared" si="30"/>
        <v>1 &amp; 3</v>
      </c>
    </row>
    <row r="192" spans="1:19" ht="15.5" x14ac:dyDescent="0.35">
      <c r="A192" s="1768"/>
      <c r="B192" s="1792"/>
      <c r="C192" s="1748"/>
      <c r="D192" s="1748"/>
      <c r="E192" s="594" t="s">
        <v>63</v>
      </c>
      <c r="F192" s="742">
        <f t="shared" ref="F192:P192" si="32">SUM(F190:F191)</f>
        <v>0</v>
      </c>
      <c r="G192" s="742">
        <f t="shared" si="32"/>
        <v>0</v>
      </c>
      <c r="H192" s="742">
        <f t="shared" si="32"/>
        <v>0</v>
      </c>
      <c r="I192" s="742">
        <f t="shared" si="32"/>
        <v>0</v>
      </c>
      <c r="J192" s="742">
        <f>SUM(J190:J191)</f>
        <v>0</v>
      </c>
      <c r="K192" s="742">
        <f t="shared" si="32"/>
        <v>0</v>
      </c>
      <c r="L192" s="742">
        <f t="shared" si="32"/>
        <v>0</v>
      </c>
      <c r="M192" s="742">
        <f t="shared" si="32"/>
        <v>0</v>
      </c>
      <c r="N192" s="742">
        <f t="shared" si="32"/>
        <v>0</v>
      </c>
      <c r="O192" s="742">
        <f t="shared" si="32"/>
        <v>0</v>
      </c>
      <c r="P192" s="742">
        <f t="shared" si="32"/>
        <v>0</v>
      </c>
      <c r="Q192" s="592">
        <f t="shared" si="31"/>
        <v>0</v>
      </c>
      <c r="R192" s="440" t="str">
        <f t="shared" si="30"/>
        <v>1 &amp; 3</v>
      </c>
    </row>
    <row r="193" spans="1:19" ht="15.5" x14ac:dyDescent="0.35">
      <c r="A193" s="1768"/>
      <c r="B193" s="1792"/>
      <c r="C193" s="1816" t="s">
        <v>224</v>
      </c>
      <c r="D193" s="1816"/>
      <c r="E193" s="703" t="s">
        <v>24</v>
      </c>
      <c r="F193" s="562"/>
      <c r="G193" s="562"/>
      <c r="H193" s="562"/>
      <c r="I193" s="562"/>
      <c r="J193" s="562"/>
      <c r="K193" s="562"/>
      <c r="L193" s="562"/>
      <c r="M193" s="562"/>
      <c r="N193" s="562"/>
      <c r="O193" s="562"/>
      <c r="P193" s="562"/>
      <c r="Q193" s="592">
        <f t="shared" si="31"/>
        <v>0</v>
      </c>
      <c r="R193" s="440" t="str">
        <f t="shared" si="30"/>
        <v>1 &amp; 3</v>
      </c>
    </row>
    <row r="194" spans="1:19" ht="15.5" x14ac:dyDescent="0.35">
      <c r="A194" s="1768"/>
      <c r="B194" s="1792"/>
      <c r="C194" s="1816"/>
      <c r="D194" s="1816"/>
      <c r="E194" s="703" t="s">
        <v>12</v>
      </c>
      <c r="F194" s="562"/>
      <c r="G194" s="562"/>
      <c r="H194" s="562"/>
      <c r="I194" s="562"/>
      <c r="J194" s="562"/>
      <c r="K194" s="562"/>
      <c r="L194" s="562"/>
      <c r="M194" s="562"/>
      <c r="N194" s="562"/>
      <c r="O194" s="562"/>
      <c r="P194" s="562"/>
      <c r="Q194" s="592">
        <f t="shared" si="31"/>
        <v>0</v>
      </c>
      <c r="R194" s="440" t="str">
        <f t="shared" si="30"/>
        <v>1 &amp; 3</v>
      </c>
    </row>
    <row r="195" spans="1:19" ht="15.5" x14ac:dyDescent="0.35">
      <c r="A195" s="1768"/>
      <c r="B195" s="1792"/>
      <c r="C195" s="1816"/>
      <c r="D195" s="1816"/>
      <c r="E195" s="594" t="s">
        <v>63</v>
      </c>
      <c r="F195" s="742">
        <f t="shared" ref="F195:P195" si="33">SUM(F193:F194)</f>
        <v>0</v>
      </c>
      <c r="G195" s="742">
        <f t="shared" si="33"/>
        <v>0</v>
      </c>
      <c r="H195" s="742">
        <f t="shared" si="33"/>
        <v>0</v>
      </c>
      <c r="I195" s="742">
        <f t="shared" si="33"/>
        <v>0</v>
      </c>
      <c r="J195" s="742">
        <f t="shared" si="33"/>
        <v>0</v>
      </c>
      <c r="K195" s="742">
        <f t="shared" si="33"/>
        <v>0</v>
      </c>
      <c r="L195" s="742">
        <f t="shared" si="33"/>
        <v>0</v>
      </c>
      <c r="M195" s="742">
        <f t="shared" si="33"/>
        <v>0</v>
      </c>
      <c r="N195" s="742">
        <f t="shared" si="33"/>
        <v>0</v>
      </c>
      <c r="O195" s="742">
        <f t="shared" si="33"/>
        <v>0</v>
      </c>
      <c r="P195" s="742">
        <f t="shared" si="33"/>
        <v>0</v>
      </c>
      <c r="Q195" s="592">
        <f t="shared" si="31"/>
        <v>0</v>
      </c>
      <c r="R195" s="440" t="str">
        <f t="shared" si="30"/>
        <v>1 &amp; 3</v>
      </c>
    </row>
    <row r="196" spans="1:19" ht="15" customHeight="1" x14ac:dyDescent="0.35">
      <c r="A196" s="1768"/>
      <c r="B196" s="1792"/>
      <c r="C196" s="1748" t="s">
        <v>309</v>
      </c>
      <c r="D196" s="1748"/>
      <c r="E196" s="703" t="s">
        <v>24</v>
      </c>
      <c r="F196" s="562"/>
      <c r="G196" s="562"/>
      <c r="H196" s="562"/>
      <c r="I196" s="562"/>
      <c r="J196" s="562"/>
      <c r="K196" s="562"/>
      <c r="L196" s="562"/>
      <c r="M196" s="562"/>
      <c r="N196" s="562"/>
      <c r="O196" s="562"/>
      <c r="P196" s="562"/>
      <c r="Q196" s="592">
        <f t="shared" si="31"/>
        <v>0</v>
      </c>
      <c r="R196" s="440" t="str">
        <f t="shared" si="30"/>
        <v>1 &amp; 3</v>
      </c>
    </row>
    <row r="197" spans="1:19" ht="15" customHeight="1" x14ac:dyDescent="0.35">
      <c r="A197" s="1768"/>
      <c r="B197" s="1792"/>
      <c r="C197" s="1748"/>
      <c r="D197" s="1748"/>
      <c r="E197" s="703" t="s">
        <v>12</v>
      </c>
      <c r="F197" s="562"/>
      <c r="G197" s="562"/>
      <c r="H197" s="562"/>
      <c r="I197" s="562"/>
      <c r="J197" s="562"/>
      <c r="K197" s="562"/>
      <c r="L197" s="562"/>
      <c r="M197" s="562"/>
      <c r="N197" s="562"/>
      <c r="O197" s="562"/>
      <c r="P197" s="562"/>
      <c r="Q197" s="592">
        <f t="shared" si="31"/>
        <v>0</v>
      </c>
      <c r="R197" s="440" t="str">
        <f t="shared" si="30"/>
        <v>1 &amp; 3</v>
      </c>
    </row>
    <row r="198" spans="1:19" ht="15.5" x14ac:dyDescent="0.35">
      <c r="A198" s="1768"/>
      <c r="B198" s="1792"/>
      <c r="C198" s="1748"/>
      <c r="D198" s="1748"/>
      <c r="E198" s="594" t="s">
        <v>63</v>
      </c>
      <c r="F198" s="742">
        <f t="shared" ref="F198:P198" si="34">SUM(F196:F197)</f>
        <v>0</v>
      </c>
      <c r="G198" s="742">
        <f t="shared" si="34"/>
        <v>0</v>
      </c>
      <c r="H198" s="742">
        <f t="shared" si="34"/>
        <v>0</v>
      </c>
      <c r="I198" s="742">
        <f t="shared" si="34"/>
        <v>0</v>
      </c>
      <c r="J198" s="742">
        <f t="shared" si="34"/>
        <v>0</v>
      </c>
      <c r="K198" s="742">
        <f t="shared" si="34"/>
        <v>0</v>
      </c>
      <c r="L198" s="742">
        <f t="shared" si="34"/>
        <v>0</v>
      </c>
      <c r="M198" s="742">
        <f t="shared" si="34"/>
        <v>0</v>
      </c>
      <c r="N198" s="742">
        <f t="shared" si="34"/>
        <v>0</v>
      </c>
      <c r="O198" s="742">
        <f t="shared" si="34"/>
        <v>0</v>
      </c>
      <c r="P198" s="742">
        <f t="shared" si="34"/>
        <v>0</v>
      </c>
      <c r="Q198" s="592">
        <f t="shared" si="31"/>
        <v>0</v>
      </c>
      <c r="R198" s="440" t="str">
        <f t="shared" si="30"/>
        <v>1 &amp; 3</v>
      </c>
    </row>
    <row r="199" spans="1:19" ht="15" customHeight="1" x14ac:dyDescent="0.35">
      <c r="A199" s="1768"/>
      <c r="B199" s="1792"/>
      <c r="C199" s="1748" t="s">
        <v>225</v>
      </c>
      <c r="D199" s="1748"/>
      <c r="E199" s="703" t="s">
        <v>24</v>
      </c>
      <c r="F199" s="562"/>
      <c r="G199" s="562"/>
      <c r="H199" s="562"/>
      <c r="I199" s="562"/>
      <c r="J199" s="562"/>
      <c r="K199" s="562"/>
      <c r="L199" s="562"/>
      <c r="M199" s="562"/>
      <c r="N199" s="562"/>
      <c r="O199" s="562"/>
      <c r="P199" s="562"/>
      <c r="Q199" s="592">
        <f t="shared" si="31"/>
        <v>0</v>
      </c>
      <c r="R199" s="440" t="str">
        <f t="shared" si="30"/>
        <v>1 &amp; 3</v>
      </c>
    </row>
    <row r="200" spans="1:19" ht="15" customHeight="1" x14ac:dyDescent="0.35">
      <c r="A200" s="1768"/>
      <c r="B200" s="1792"/>
      <c r="C200" s="1748"/>
      <c r="D200" s="1748"/>
      <c r="E200" s="703" t="s">
        <v>12</v>
      </c>
      <c r="F200" s="562"/>
      <c r="G200" s="562"/>
      <c r="H200" s="562"/>
      <c r="I200" s="562"/>
      <c r="J200" s="562"/>
      <c r="K200" s="562"/>
      <c r="L200" s="562"/>
      <c r="M200" s="562"/>
      <c r="N200" s="562"/>
      <c r="O200" s="562"/>
      <c r="P200" s="562"/>
      <c r="Q200" s="592">
        <f t="shared" si="31"/>
        <v>0</v>
      </c>
      <c r="R200" s="440" t="str">
        <f t="shared" si="30"/>
        <v>1 &amp; 3</v>
      </c>
    </row>
    <row r="201" spans="1:19" ht="15" customHeight="1" x14ac:dyDescent="0.35">
      <c r="A201" s="1768"/>
      <c r="B201" s="1792"/>
      <c r="C201" s="1748"/>
      <c r="D201" s="1748"/>
      <c r="E201" s="594" t="s">
        <v>63</v>
      </c>
      <c r="F201" s="742">
        <f t="shared" ref="F201:P201" si="35">SUM(F199:F200)</f>
        <v>0</v>
      </c>
      <c r="G201" s="742">
        <f t="shared" si="35"/>
        <v>0</v>
      </c>
      <c r="H201" s="742">
        <f t="shared" si="35"/>
        <v>0</v>
      </c>
      <c r="I201" s="742">
        <f t="shared" si="35"/>
        <v>0</v>
      </c>
      <c r="J201" s="742">
        <f t="shared" si="35"/>
        <v>0</v>
      </c>
      <c r="K201" s="742">
        <f t="shared" si="35"/>
        <v>0</v>
      </c>
      <c r="L201" s="742">
        <f t="shared" si="35"/>
        <v>0</v>
      </c>
      <c r="M201" s="742">
        <f t="shared" si="35"/>
        <v>0</v>
      </c>
      <c r="N201" s="742">
        <f t="shared" si="35"/>
        <v>0</v>
      </c>
      <c r="O201" s="742">
        <f t="shared" si="35"/>
        <v>0</v>
      </c>
      <c r="P201" s="742">
        <f t="shared" si="35"/>
        <v>0</v>
      </c>
      <c r="Q201" s="592">
        <f t="shared" si="31"/>
        <v>0</v>
      </c>
      <c r="R201" s="440" t="str">
        <f t="shared" si="30"/>
        <v>1 &amp; 3</v>
      </c>
    </row>
    <row r="202" spans="1:19" ht="15" customHeight="1" x14ac:dyDescent="0.35">
      <c r="A202" s="1768">
        <v>36</v>
      </c>
      <c r="B202" s="1751" t="s">
        <v>222</v>
      </c>
      <c r="C202" s="1751"/>
      <c r="D202" s="1751"/>
      <c r="E202" s="704"/>
      <c r="F202" s="748" t="s">
        <v>149</v>
      </c>
      <c r="G202" s="748" t="s">
        <v>87</v>
      </c>
      <c r="H202" s="748" t="s">
        <v>88</v>
      </c>
      <c r="I202" s="748" t="s">
        <v>89</v>
      </c>
      <c r="J202" s="748" t="s">
        <v>90</v>
      </c>
      <c r="K202" s="748" t="s">
        <v>91</v>
      </c>
      <c r="L202" s="748" t="s">
        <v>92</v>
      </c>
      <c r="M202" s="748" t="s">
        <v>93</v>
      </c>
      <c r="N202" s="748" t="s">
        <v>94</v>
      </c>
      <c r="O202" s="748" t="s">
        <v>95</v>
      </c>
      <c r="P202" s="748" t="s">
        <v>96</v>
      </c>
      <c r="Q202" s="745" t="s">
        <v>86</v>
      </c>
      <c r="R202" s="440" t="str">
        <f t="shared" si="30"/>
        <v>1 &amp; 3</v>
      </c>
      <c r="S202" s="441" t="s">
        <v>807</v>
      </c>
    </row>
    <row r="203" spans="1:19" ht="15" customHeight="1" x14ac:dyDescent="0.35">
      <c r="A203" s="1768"/>
      <c r="B203" s="1792" t="s">
        <v>7</v>
      </c>
      <c r="C203" s="1748" t="s">
        <v>223</v>
      </c>
      <c r="D203" s="1748"/>
      <c r="E203" s="703" t="s">
        <v>24</v>
      </c>
      <c r="F203" s="562"/>
      <c r="G203" s="562"/>
      <c r="H203" s="562"/>
      <c r="I203" s="562"/>
      <c r="J203" s="562"/>
      <c r="K203" s="562"/>
      <c r="L203" s="562"/>
      <c r="M203" s="562"/>
      <c r="N203" s="562"/>
      <c r="O203" s="562"/>
      <c r="P203" s="562"/>
      <c r="Q203" s="592">
        <f t="shared" si="31"/>
        <v>0</v>
      </c>
      <c r="R203" s="440" t="str">
        <f t="shared" si="30"/>
        <v>1 &amp; 3</v>
      </c>
    </row>
    <row r="204" spans="1:19" ht="15.5" x14ac:dyDescent="0.35">
      <c r="A204" s="1768"/>
      <c r="B204" s="1792"/>
      <c r="C204" s="1748"/>
      <c r="D204" s="1748"/>
      <c r="E204" s="703" t="s">
        <v>12</v>
      </c>
      <c r="F204" s="562"/>
      <c r="G204" s="562"/>
      <c r="H204" s="562"/>
      <c r="I204" s="562"/>
      <c r="J204" s="562"/>
      <c r="K204" s="562"/>
      <c r="L204" s="562"/>
      <c r="M204" s="562"/>
      <c r="N204" s="562"/>
      <c r="O204" s="562"/>
      <c r="P204" s="562"/>
      <c r="Q204" s="592">
        <f t="shared" si="31"/>
        <v>0</v>
      </c>
      <c r="R204" s="440" t="str">
        <f t="shared" si="30"/>
        <v>1 &amp; 3</v>
      </c>
    </row>
    <row r="205" spans="1:19" ht="15.5" x14ac:dyDescent="0.35">
      <c r="A205" s="1768"/>
      <c r="B205" s="1792"/>
      <c r="C205" s="1748"/>
      <c r="D205" s="1748"/>
      <c r="E205" s="594" t="s">
        <v>63</v>
      </c>
      <c r="F205" s="742">
        <f t="shared" ref="F205:P205" si="36">SUM(F203:F204)</f>
        <v>0</v>
      </c>
      <c r="G205" s="742">
        <f t="shared" si="36"/>
        <v>0</v>
      </c>
      <c r="H205" s="742">
        <f t="shared" si="36"/>
        <v>0</v>
      </c>
      <c r="I205" s="742">
        <f t="shared" si="36"/>
        <v>0</v>
      </c>
      <c r="J205" s="742">
        <f t="shared" si="36"/>
        <v>0</v>
      </c>
      <c r="K205" s="742">
        <f t="shared" si="36"/>
        <v>0</v>
      </c>
      <c r="L205" s="742">
        <f t="shared" si="36"/>
        <v>0</v>
      </c>
      <c r="M205" s="742">
        <f t="shared" si="36"/>
        <v>0</v>
      </c>
      <c r="N205" s="742">
        <f t="shared" si="36"/>
        <v>0</v>
      </c>
      <c r="O205" s="742">
        <f t="shared" si="36"/>
        <v>0</v>
      </c>
      <c r="P205" s="742">
        <f t="shared" si="36"/>
        <v>0</v>
      </c>
      <c r="Q205" s="592">
        <f t="shared" si="31"/>
        <v>0</v>
      </c>
      <c r="R205" s="440" t="str">
        <f t="shared" si="30"/>
        <v>1 &amp; 3</v>
      </c>
    </row>
    <row r="206" spans="1:19" ht="15" customHeight="1" x14ac:dyDescent="0.35">
      <c r="A206" s="1768"/>
      <c r="B206" s="1792"/>
      <c r="C206" s="1816" t="s">
        <v>224</v>
      </c>
      <c r="D206" s="1816"/>
      <c r="E206" s="703" t="s">
        <v>24</v>
      </c>
      <c r="F206" s="562"/>
      <c r="G206" s="562"/>
      <c r="H206" s="562"/>
      <c r="I206" s="562"/>
      <c r="J206" s="562"/>
      <c r="K206" s="562"/>
      <c r="L206" s="562"/>
      <c r="M206" s="562"/>
      <c r="N206" s="562"/>
      <c r="O206" s="562"/>
      <c r="P206" s="562"/>
      <c r="Q206" s="592">
        <f t="shared" si="31"/>
        <v>0</v>
      </c>
      <c r="R206" s="440" t="str">
        <f t="shared" si="30"/>
        <v>1 &amp; 3</v>
      </c>
    </row>
    <row r="207" spans="1:19" ht="15.5" x14ac:dyDescent="0.35">
      <c r="A207" s="1768"/>
      <c r="B207" s="1792"/>
      <c r="C207" s="1816"/>
      <c r="D207" s="1816"/>
      <c r="E207" s="703" t="s">
        <v>12</v>
      </c>
      <c r="F207" s="562"/>
      <c r="G207" s="562"/>
      <c r="H207" s="562"/>
      <c r="I207" s="562"/>
      <c r="J207" s="562"/>
      <c r="K207" s="562"/>
      <c r="L207" s="562"/>
      <c r="M207" s="562"/>
      <c r="N207" s="562"/>
      <c r="O207" s="562"/>
      <c r="P207" s="562"/>
      <c r="Q207" s="592">
        <f t="shared" si="31"/>
        <v>0</v>
      </c>
      <c r="R207" s="440" t="str">
        <f t="shared" si="30"/>
        <v>1 &amp; 3</v>
      </c>
    </row>
    <row r="208" spans="1:19" ht="15.5" x14ac:dyDescent="0.35">
      <c r="A208" s="1768"/>
      <c r="B208" s="1792"/>
      <c r="C208" s="1816"/>
      <c r="D208" s="1816"/>
      <c r="E208" s="594" t="s">
        <v>63</v>
      </c>
      <c r="F208" s="742">
        <f t="shared" ref="F208:P208" si="37">SUM(F206:F207)</f>
        <v>0</v>
      </c>
      <c r="G208" s="742">
        <f t="shared" si="37"/>
        <v>0</v>
      </c>
      <c r="H208" s="742">
        <f t="shared" si="37"/>
        <v>0</v>
      </c>
      <c r="I208" s="742">
        <f t="shared" si="37"/>
        <v>0</v>
      </c>
      <c r="J208" s="742">
        <f t="shared" si="37"/>
        <v>0</v>
      </c>
      <c r="K208" s="742">
        <f t="shared" si="37"/>
        <v>0</v>
      </c>
      <c r="L208" s="742">
        <f t="shared" si="37"/>
        <v>0</v>
      </c>
      <c r="M208" s="742">
        <f t="shared" si="37"/>
        <v>0</v>
      </c>
      <c r="N208" s="742">
        <f t="shared" si="37"/>
        <v>0</v>
      </c>
      <c r="O208" s="742">
        <f t="shared" si="37"/>
        <v>0</v>
      </c>
      <c r="P208" s="742">
        <f t="shared" si="37"/>
        <v>0</v>
      </c>
      <c r="Q208" s="592">
        <f t="shared" si="31"/>
        <v>0</v>
      </c>
      <c r="R208" s="440" t="str">
        <f t="shared" si="30"/>
        <v>1 &amp; 3</v>
      </c>
    </row>
    <row r="209" spans="1:19" ht="15" customHeight="1" x14ac:dyDescent="0.35">
      <c r="A209" s="1768"/>
      <c r="B209" s="1792"/>
      <c r="C209" s="1748" t="s">
        <v>309</v>
      </c>
      <c r="D209" s="1748"/>
      <c r="E209" s="703" t="s">
        <v>24</v>
      </c>
      <c r="F209" s="562"/>
      <c r="G209" s="562"/>
      <c r="H209" s="562"/>
      <c r="I209" s="562"/>
      <c r="J209" s="562"/>
      <c r="K209" s="562"/>
      <c r="L209" s="562"/>
      <c r="M209" s="562"/>
      <c r="N209" s="562"/>
      <c r="O209" s="562"/>
      <c r="P209" s="562"/>
      <c r="Q209" s="592">
        <f t="shared" si="31"/>
        <v>0</v>
      </c>
      <c r="R209" s="440" t="str">
        <f t="shared" si="30"/>
        <v>1 &amp; 3</v>
      </c>
    </row>
    <row r="210" spans="1:19" ht="15.5" x14ac:dyDescent="0.35">
      <c r="A210" s="1768"/>
      <c r="B210" s="1792"/>
      <c r="C210" s="1748"/>
      <c r="D210" s="1748"/>
      <c r="E210" s="703" t="s">
        <v>12</v>
      </c>
      <c r="F210" s="562"/>
      <c r="G210" s="562"/>
      <c r="H210" s="562"/>
      <c r="I210" s="562"/>
      <c r="J210" s="562"/>
      <c r="K210" s="562"/>
      <c r="L210" s="562"/>
      <c r="M210" s="562"/>
      <c r="N210" s="562"/>
      <c r="O210" s="562"/>
      <c r="P210" s="562"/>
      <c r="Q210" s="592">
        <f t="shared" si="31"/>
        <v>0</v>
      </c>
      <c r="R210" s="440" t="str">
        <f t="shared" si="30"/>
        <v>1 &amp; 3</v>
      </c>
    </row>
    <row r="211" spans="1:19" ht="15.5" x14ac:dyDescent="0.35">
      <c r="A211" s="1768"/>
      <c r="B211" s="1792"/>
      <c r="C211" s="1748"/>
      <c r="D211" s="1748"/>
      <c r="E211" s="594" t="s">
        <v>63</v>
      </c>
      <c r="F211" s="742">
        <f t="shared" ref="F211:P211" si="38">SUM(F209:F210)</f>
        <v>0</v>
      </c>
      <c r="G211" s="742">
        <f t="shared" si="38"/>
        <v>0</v>
      </c>
      <c r="H211" s="742">
        <f t="shared" si="38"/>
        <v>0</v>
      </c>
      <c r="I211" s="742">
        <f t="shared" si="38"/>
        <v>0</v>
      </c>
      <c r="J211" s="742">
        <f t="shared" si="38"/>
        <v>0</v>
      </c>
      <c r="K211" s="742">
        <f t="shared" si="38"/>
        <v>0</v>
      </c>
      <c r="L211" s="742">
        <f t="shared" si="38"/>
        <v>0</v>
      </c>
      <c r="M211" s="742">
        <f t="shared" si="38"/>
        <v>0</v>
      </c>
      <c r="N211" s="742">
        <f t="shared" si="38"/>
        <v>0</v>
      </c>
      <c r="O211" s="742">
        <f t="shared" si="38"/>
        <v>0</v>
      </c>
      <c r="P211" s="742">
        <f t="shared" si="38"/>
        <v>0</v>
      </c>
      <c r="Q211" s="592">
        <f t="shared" si="31"/>
        <v>0</v>
      </c>
      <c r="R211" s="440" t="str">
        <f t="shared" si="30"/>
        <v>1 &amp; 3</v>
      </c>
    </row>
    <row r="212" spans="1:19" ht="15" customHeight="1" x14ac:dyDescent="0.35">
      <c r="A212" s="1768"/>
      <c r="B212" s="1792"/>
      <c r="C212" s="1748" t="s">
        <v>225</v>
      </c>
      <c r="D212" s="1748"/>
      <c r="E212" s="703" t="s">
        <v>24</v>
      </c>
      <c r="F212" s="562"/>
      <c r="G212" s="562"/>
      <c r="H212" s="562"/>
      <c r="I212" s="562"/>
      <c r="J212" s="562"/>
      <c r="K212" s="562"/>
      <c r="L212" s="562"/>
      <c r="M212" s="562"/>
      <c r="N212" s="562"/>
      <c r="O212" s="562"/>
      <c r="P212" s="562"/>
      <c r="Q212" s="592">
        <f t="shared" si="31"/>
        <v>0</v>
      </c>
      <c r="R212" s="440" t="str">
        <f t="shared" si="30"/>
        <v>1 &amp; 3</v>
      </c>
    </row>
    <row r="213" spans="1:19" ht="15.5" x14ac:dyDescent="0.35">
      <c r="A213" s="1768"/>
      <c r="B213" s="1792"/>
      <c r="C213" s="1748"/>
      <c r="D213" s="1748"/>
      <c r="E213" s="703" t="s">
        <v>12</v>
      </c>
      <c r="F213" s="562"/>
      <c r="G213" s="562"/>
      <c r="H213" s="562"/>
      <c r="I213" s="562"/>
      <c r="J213" s="562"/>
      <c r="K213" s="562"/>
      <c r="L213" s="562"/>
      <c r="M213" s="562"/>
      <c r="N213" s="562"/>
      <c r="O213" s="562"/>
      <c r="P213" s="562"/>
      <c r="Q213" s="592">
        <f t="shared" si="31"/>
        <v>0</v>
      </c>
      <c r="R213" s="440" t="str">
        <f t="shared" si="30"/>
        <v>1 &amp; 3</v>
      </c>
    </row>
    <row r="214" spans="1:19" ht="15.5" x14ac:dyDescent="0.35">
      <c r="A214" s="1768"/>
      <c r="B214" s="1792"/>
      <c r="C214" s="1748"/>
      <c r="D214" s="1748"/>
      <c r="E214" s="594" t="s">
        <v>63</v>
      </c>
      <c r="F214" s="742">
        <f t="shared" ref="F214:P214" si="39">SUM(F212:F213)</f>
        <v>0</v>
      </c>
      <c r="G214" s="742">
        <f t="shared" si="39"/>
        <v>0</v>
      </c>
      <c r="H214" s="742">
        <f t="shared" si="39"/>
        <v>0</v>
      </c>
      <c r="I214" s="742">
        <f t="shared" si="39"/>
        <v>0</v>
      </c>
      <c r="J214" s="742">
        <f t="shared" si="39"/>
        <v>0</v>
      </c>
      <c r="K214" s="742">
        <f t="shared" si="39"/>
        <v>0</v>
      </c>
      <c r="L214" s="742">
        <f t="shared" si="39"/>
        <v>0</v>
      </c>
      <c r="M214" s="742">
        <f t="shared" si="39"/>
        <v>0</v>
      </c>
      <c r="N214" s="742">
        <f t="shared" si="39"/>
        <v>0</v>
      </c>
      <c r="O214" s="742">
        <f t="shared" si="39"/>
        <v>0</v>
      </c>
      <c r="P214" s="742">
        <f t="shared" si="39"/>
        <v>0</v>
      </c>
      <c r="Q214" s="592">
        <f t="shared" si="31"/>
        <v>0</v>
      </c>
      <c r="R214" s="440" t="str">
        <f t="shared" si="30"/>
        <v>1 &amp; 3</v>
      </c>
    </row>
    <row r="215" spans="1:19" ht="15" customHeight="1" x14ac:dyDescent="0.35">
      <c r="A215" s="1768">
        <v>37</v>
      </c>
      <c r="B215" s="1796" t="s">
        <v>165</v>
      </c>
      <c r="C215" s="1934"/>
      <c r="D215" s="1935"/>
      <c r="E215" s="703" t="s">
        <v>24</v>
      </c>
      <c r="F215" s="562"/>
      <c r="G215" s="562"/>
      <c r="H215" s="562"/>
      <c r="I215" s="562"/>
      <c r="J215" s="562"/>
      <c r="K215" s="562"/>
      <c r="L215" s="562"/>
      <c r="M215" s="562"/>
      <c r="N215" s="562"/>
      <c r="O215" s="562"/>
      <c r="P215" s="562"/>
      <c r="Q215" s="592">
        <f t="shared" si="31"/>
        <v>0</v>
      </c>
      <c r="R215" s="440" t="str">
        <f>$R$188</f>
        <v>1 &amp; 3</v>
      </c>
      <c r="S215" s="441" t="s">
        <v>807</v>
      </c>
    </row>
    <row r="216" spans="1:19" ht="15.5" x14ac:dyDescent="0.35">
      <c r="A216" s="1768"/>
      <c r="B216" s="1797"/>
      <c r="C216" s="1940"/>
      <c r="D216" s="1941"/>
      <c r="E216" s="703" t="s">
        <v>12</v>
      </c>
      <c r="F216" s="562"/>
      <c r="G216" s="562"/>
      <c r="H216" s="562"/>
      <c r="I216" s="562"/>
      <c r="J216" s="562"/>
      <c r="K216" s="562"/>
      <c r="L216" s="562"/>
      <c r="M216" s="562"/>
      <c r="N216" s="562"/>
      <c r="O216" s="562"/>
      <c r="P216" s="562"/>
      <c r="Q216" s="592">
        <f t="shared" si="31"/>
        <v>0</v>
      </c>
      <c r="R216" s="440" t="str">
        <f t="shared" si="30"/>
        <v>1 &amp; 3</v>
      </c>
    </row>
    <row r="217" spans="1:19" ht="15.5" x14ac:dyDescent="0.35">
      <c r="A217" s="1768"/>
      <c r="B217" s="1798"/>
      <c r="C217" s="1936"/>
      <c r="D217" s="1937"/>
      <c r="E217" s="511" t="s">
        <v>63</v>
      </c>
      <c r="F217" s="742">
        <f t="shared" ref="F217:P217" si="40">SUM(F215:F216)</f>
        <v>0</v>
      </c>
      <c r="G217" s="742">
        <f t="shared" si="40"/>
        <v>0</v>
      </c>
      <c r="H217" s="742">
        <f t="shared" si="40"/>
        <v>0</v>
      </c>
      <c r="I217" s="742">
        <f t="shared" si="40"/>
        <v>0</v>
      </c>
      <c r="J217" s="742">
        <f t="shared" si="40"/>
        <v>0</v>
      </c>
      <c r="K217" s="742">
        <f t="shared" si="40"/>
        <v>0</v>
      </c>
      <c r="L217" s="742">
        <f t="shared" si="40"/>
        <v>0</v>
      </c>
      <c r="M217" s="742">
        <f t="shared" si="40"/>
        <v>0</v>
      </c>
      <c r="N217" s="742">
        <f t="shared" si="40"/>
        <v>0</v>
      </c>
      <c r="O217" s="742">
        <f t="shared" si="40"/>
        <v>0</v>
      </c>
      <c r="P217" s="742">
        <f t="shared" si="40"/>
        <v>0</v>
      </c>
      <c r="Q217" s="592">
        <f t="shared" si="31"/>
        <v>0</v>
      </c>
      <c r="R217" s="440" t="str">
        <f>$R$188</f>
        <v>1 &amp; 3</v>
      </c>
    </row>
    <row r="218" spans="1:19" ht="26.25" customHeight="1" x14ac:dyDescent="0.35">
      <c r="A218" s="1942" t="s">
        <v>23</v>
      </c>
      <c r="B218" s="1943"/>
      <c r="C218" s="1943"/>
      <c r="D218" s="1943"/>
      <c r="E218" s="1943"/>
      <c r="F218" s="1943"/>
      <c r="G218" s="1943"/>
      <c r="H218" s="1943"/>
      <c r="I218" s="1943"/>
      <c r="J218" s="1943"/>
      <c r="K218" s="1943"/>
      <c r="L218" s="1943"/>
      <c r="M218" s="1943"/>
      <c r="N218" s="1943"/>
      <c r="O218" s="1943"/>
      <c r="P218" s="1943"/>
      <c r="Q218" s="1944"/>
      <c r="R218" s="440" t="s">
        <v>78</v>
      </c>
    </row>
    <row r="219" spans="1:19" ht="19.5" customHeight="1" x14ac:dyDescent="0.35">
      <c r="A219" s="1768">
        <v>38</v>
      </c>
      <c r="B219" s="1746" t="s">
        <v>176</v>
      </c>
      <c r="C219" s="1746"/>
      <c r="D219" s="1746"/>
      <c r="E219" s="1746"/>
      <c r="F219" s="595"/>
      <c r="G219" s="595"/>
      <c r="H219" s="595"/>
      <c r="I219" s="595"/>
      <c r="J219" s="595"/>
      <c r="K219" s="595"/>
      <c r="L219" s="595"/>
      <c r="M219" s="595"/>
      <c r="N219" s="595"/>
      <c r="O219" s="595"/>
      <c r="P219" s="595"/>
      <c r="Q219" s="596"/>
      <c r="R219" s="440" t="s">
        <v>78</v>
      </c>
      <c r="S219" s="441" t="s">
        <v>807</v>
      </c>
    </row>
    <row r="220" spans="1:19" ht="44.25" customHeight="1" x14ac:dyDescent="0.35">
      <c r="A220" s="1768"/>
      <c r="B220" s="1746"/>
      <c r="C220" s="1746"/>
      <c r="D220" s="1746"/>
      <c r="E220" s="1746"/>
      <c r="F220" s="597"/>
      <c r="G220" s="595"/>
      <c r="H220" s="595"/>
      <c r="I220" s="595"/>
      <c r="J220" s="595"/>
      <c r="K220" s="595"/>
      <c r="L220" s="595"/>
      <c r="M220" s="595"/>
      <c r="N220" s="595"/>
      <c r="O220" s="595"/>
      <c r="P220" s="595"/>
      <c r="Q220" s="596"/>
      <c r="R220" s="440" t="s">
        <v>78</v>
      </c>
    </row>
    <row r="221" spans="1:19" ht="50.25" customHeight="1" x14ac:dyDescent="0.35">
      <c r="A221" s="598">
        <v>39</v>
      </c>
      <c r="B221" s="1824" t="s">
        <v>846</v>
      </c>
      <c r="C221" s="1825"/>
      <c r="D221" s="1825"/>
      <c r="E221" s="1826"/>
      <c r="F221" s="597"/>
      <c r="G221" s="595"/>
      <c r="H221" s="595"/>
      <c r="I221" s="595"/>
      <c r="J221" s="595"/>
      <c r="K221" s="595"/>
      <c r="L221" s="595"/>
      <c r="M221" s="595"/>
      <c r="N221" s="595"/>
      <c r="O221" s="595"/>
      <c r="P221" s="595"/>
      <c r="Q221" s="596"/>
      <c r="R221" s="440" t="s">
        <v>78</v>
      </c>
      <c r="S221" s="441" t="s">
        <v>807</v>
      </c>
    </row>
    <row r="222" spans="1:19" ht="18" customHeight="1" x14ac:dyDescent="0.35">
      <c r="A222" s="1768">
        <v>40</v>
      </c>
      <c r="B222" s="1746" t="s">
        <v>295</v>
      </c>
      <c r="C222" s="1817" t="s">
        <v>14</v>
      </c>
      <c r="D222" s="1817"/>
      <c r="E222" s="1817"/>
      <c r="F222" s="1817"/>
      <c r="G222" s="1817"/>
      <c r="H222" s="1817"/>
      <c r="I222" s="1817"/>
      <c r="J222" s="1818" t="s">
        <v>107</v>
      </c>
      <c r="K222" s="1818"/>
      <c r="L222" s="1818"/>
      <c r="M222" s="1818"/>
      <c r="N222" s="1818"/>
      <c r="O222" s="1818"/>
      <c r="P222" s="1818"/>
      <c r="Q222" s="1819"/>
      <c r="R222" s="440">
        <v>3</v>
      </c>
      <c r="S222" s="441" t="s">
        <v>807</v>
      </c>
    </row>
    <row r="223" spans="1:19" ht="18" customHeight="1" x14ac:dyDescent="0.35">
      <c r="A223" s="1768"/>
      <c r="B223" s="1746"/>
      <c r="C223" s="745" t="s">
        <v>758</v>
      </c>
      <c r="D223" s="745" t="s">
        <v>33</v>
      </c>
      <c r="E223" s="745" t="s">
        <v>34</v>
      </c>
      <c r="F223" s="745" t="s">
        <v>35</v>
      </c>
      <c r="G223" s="745" t="s">
        <v>36</v>
      </c>
      <c r="H223" s="745" t="s">
        <v>37</v>
      </c>
      <c r="I223" s="745" t="s">
        <v>38</v>
      </c>
      <c r="J223" s="745" t="s">
        <v>292</v>
      </c>
      <c r="K223" s="745" t="s">
        <v>293</v>
      </c>
      <c r="L223" s="745" t="s">
        <v>5</v>
      </c>
      <c r="M223" s="745" t="s">
        <v>294</v>
      </c>
      <c r="N223" s="745" t="s">
        <v>8</v>
      </c>
      <c r="O223" s="745" t="s">
        <v>64</v>
      </c>
      <c r="P223" s="745" t="s">
        <v>9</v>
      </c>
      <c r="Q223" s="746" t="s">
        <v>10</v>
      </c>
      <c r="R223" s="440">
        <v>3</v>
      </c>
    </row>
    <row r="224" spans="1:19" x14ac:dyDescent="0.35">
      <c r="A224" s="1768"/>
      <c r="B224" s="1746"/>
      <c r="C224" s="740"/>
      <c r="D224" s="599"/>
      <c r="E224" s="599"/>
      <c r="F224" s="599"/>
      <c r="G224" s="599"/>
      <c r="H224" s="599"/>
      <c r="I224" s="599"/>
      <c r="J224" s="599"/>
      <c r="K224" s="599"/>
      <c r="L224" s="599"/>
      <c r="M224" s="599"/>
      <c r="N224" s="599"/>
      <c r="O224" s="599"/>
      <c r="P224" s="599"/>
      <c r="Q224" s="600"/>
      <c r="R224" s="440">
        <v>3</v>
      </c>
    </row>
    <row r="225" spans="1:19" ht="18" customHeight="1" x14ac:dyDescent="0.35">
      <c r="A225" s="1768"/>
      <c r="B225" s="1746"/>
      <c r="C225" s="1817" t="s">
        <v>108</v>
      </c>
      <c r="D225" s="1818"/>
      <c r="E225" s="1818"/>
      <c r="F225" s="1818"/>
      <c r="G225" s="1818"/>
      <c r="H225" s="1818"/>
      <c r="I225" s="1818"/>
      <c r="J225" s="1818"/>
      <c r="K225" s="1818"/>
      <c r="L225" s="1818"/>
      <c r="M225" s="1818"/>
      <c r="N225" s="1818"/>
      <c r="O225" s="1818"/>
      <c r="P225" s="1818"/>
      <c r="Q225" s="1819"/>
      <c r="R225" s="440">
        <v>3</v>
      </c>
    </row>
    <row r="226" spans="1:19" ht="18" customHeight="1" x14ac:dyDescent="0.35">
      <c r="A226" s="1768"/>
      <c r="B226" s="1746"/>
      <c r="C226" s="1820" t="s">
        <v>77</v>
      </c>
      <c r="D226" s="1820"/>
      <c r="E226" s="599"/>
      <c r="F226" s="601"/>
      <c r="G226" s="601"/>
      <c r="H226" s="601"/>
      <c r="I226" s="601"/>
      <c r="J226" s="601"/>
      <c r="K226" s="747" t="s">
        <v>83</v>
      </c>
      <c r="L226" s="599"/>
      <c r="M226" s="601"/>
      <c r="N226" s="601"/>
      <c r="O226" s="601"/>
      <c r="P226" s="601"/>
      <c r="Q226" s="602"/>
      <c r="R226" s="440">
        <v>3</v>
      </c>
    </row>
    <row r="227" spans="1:19" ht="18" customHeight="1" x14ac:dyDescent="0.35">
      <c r="A227" s="1768">
        <v>41</v>
      </c>
      <c r="B227" s="1746" t="s">
        <v>289</v>
      </c>
      <c r="C227" s="1818" t="s">
        <v>14</v>
      </c>
      <c r="D227" s="1818"/>
      <c r="E227" s="1818"/>
      <c r="F227" s="1818"/>
      <c r="G227" s="1818"/>
      <c r="H227" s="1818"/>
      <c r="I227" s="1818"/>
      <c r="J227" s="1817" t="s">
        <v>107</v>
      </c>
      <c r="K227" s="1817"/>
      <c r="L227" s="1817"/>
      <c r="M227" s="1817"/>
      <c r="N227" s="1817"/>
      <c r="O227" s="1817"/>
      <c r="P227" s="1817"/>
      <c r="Q227" s="1821"/>
      <c r="R227" s="440" t="s">
        <v>78</v>
      </c>
      <c r="S227" s="441" t="s">
        <v>807</v>
      </c>
    </row>
    <row r="228" spans="1:19" ht="18" customHeight="1" x14ac:dyDescent="0.35">
      <c r="A228" s="1768"/>
      <c r="B228" s="1746"/>
      <c r="C228" s="745" t="s">
        <v>758</v>
      </c>
      <c r="D228" s="745" t="s">
        <v>33</v>
      </c>
      <c r="E228" s="745" t="s">
        <v>34</v>
      </c>
      <c r="F228" s="745" t="s">
        <v>35</v>
      </c>
      <c r="G228" s="745" t="s">
        <v>36</v>
      </c>
      <c r="H228" s="745" t="s">
        <v>37</v>
      </c>
      <c r="I228" s="745" t="s">
        <v>38</v>
      </c>
      <c r="J228" s="745" t="s">
        <v>292</v>
      </c>
      <c r="K228" s="745" t="s">
        <v>293</v>
      </c>
      <c r="L228" s="745" t="s">
        <v>5</v>
      </c>
      <c r="M228" s="745" t="s">
        <v>294</v>
      </c>
      <c r="N228" s="745" t="s">
        <v>8</v>
      </c>
      <c r="O228" s="745" t="s">
        <v>64</v>
      </c>
      <c r="P228" s="745" t="s">
        <v>9</v>
      </c>
      <c r="Q228" s="746" t="s">
        <v>10</v>
      </c>
      <c r="R228" s="440" t="s">
        <v>78</v>
      </c>
    </row>
    <row r="229" spans="1:19" ht="18" customHeight="1" x14ac:dyDescent="0.35">
      <c r="A229" s="1768"/>
      <c r="B229" s="1746"/>
      <c r="C229" s="603"/>
      <c r="D229" s="599"/>
      <c r="E229" s="599"/>
      <c r="F229" s="599"/>
      <c r="G229" s="599"/>
      <c r="H229" s="599"/>
      <c r="I229" s="599"/>
      <c r="J229" s="599"/>
      <c r="K229" s="599"/>
      <c r="L229" s="599"/>
      <c r="M229" s="599"/>
      <c r="N229" s="599"/>
      <c r="O229" s="599"/>
      <c r="P229" s="599"/>
      <c r="Q229" s="600"/>
      <c r="R229" s="440" t="s">
        <v>78</v>
      </c>
    </row>
    <row r="230" spans="1:19" ht="18" customHeight="1" x14ac:dyDescent="0.35">
      <c r="A230" s="1768"/>
      <c r="B230" s="1746"/>
      <c r="C230" s="1822"/>
      <c r="D230" s="1822"/>
      <c r="E230" s="1822"/>
      <c r="F230" s="1822"/>
      <c r="G230" s="1822"/>
      <c r="H230" s="1822"/>
      <c r="I230" s="1822"/>
      <c r="J230" s="1822"/>
      <c r="K230" s="1822"/>
      <c r="L230" s="1822"/>
      <c r="M230" s="1822"/>
      <c r="N230" s="1822"/>
      <c r="O230" s="1822"/>
      <c r="P230" s="1822"/>
      <c r="Q230" s="1823"/>
      <c r="R230" s="440" t="s">
        <v>78</v>
      </c>
    </row>
    <row r="231" spans="1:19" ht="18" customHeight="1" x14ac:dyDescent="0.35">
      <c r="A231" s="1768"/>
      <c r="B231" s="1746"/>
      <c r="C231" s="1818" t="s">
        <v>77</v>
      </c>
      <c r="D231" s="1818"/>
      <c r="E231" s="599"/>
      <c r="F231" s="601"/>
      <c r="G231" s="601"/>
      <c r="H231" s="601"/>
      <c r="I231" s="601"/>
      <c r="J231" s="601"/>
      <c r="K231" s="745" t="s">
        <v>83</v>
      </c>
      <c r="L231" s="599"/>
      <c r="M231" s="601"/>
      <c r="N231" s="601"/>
      <c r="O231" s="601"/>
      <c r="P231" s="601"/>
      <c r="Q231" s="602"/>
      <c r="R231" s="440" t="s">
        <v>78</v>
      </c>
    </row>
    <row r="232" spans="1:19" ht="18" customHeight="1" x14ac:dyDescent="0.35">
      <c r="A232" s="1768">
        <v>42</v>
      </c>
      <c r="B232" s="1746" t="s">
        <v>290</v>
      </c>
      <c r="C232" s="1818" t="s">
        <v>14</v>
      </c>
      <c r="D232" s="1818"/>
      <c r="E232" s="1818"/>
      <c r="F232" s="1818"/>
      <c r="G232" s="1818"/>
      <c r="H232" s="1818"/>
      <c r="I232" s="1818"/>
      <c r="J232" s="1818" t="s">
        <v>107</v>
      </c>
      <c r="K232" s="1818"/>
      <c r="L232" s="1818"/>
      <c r="M232" s="1818"/>
      <c r="N232" s="1818"/>
      <c r="O232" s="1818"/>
      <c r="P232" s="1818"/>
      <c r="Q232" s="1819"/>
      <c r="R232" s="440" t="s">
        <v>78</v>
      </c>
      <c r="S232" s="441" t="s">
        <v>807</v>
      </c>
    </row>
    <row r="233" spans="1:19" ht="18" customHeight="1" x14ac:dyDescent="0.35">
      <c r="A233" s="1768"/>
      <c r="B233" s="1746"/>
      <c r="C233" s="745" t="s">
        <v>758</v>
      </c>
      <c r="D233" s="745" t="s">
        <v>33</v>
      </c>
      <c r="E233" s="745" t="s">
        <v>34</v>
      </c>
      <c r="F233" s="745" t="s">
        <v>35</v>
      </c>
      <c r="G233" s="745" t="s">
        <v>36</v>
      </c>
      <c r="H233" s="745" t="s">
        <v>37</v>
      </c>
      <c r="I233" s="745" t="s">
        <v>38</v>
      </c>
      <c r="J233" s="745" t="s">
        <v>292</v>
      </c>
      <c r="K233" s="745" t="s">
        <v>293</v>
      </c>
      <c r="L233" s="745" t="s">
        <v>5</v>
      </c>
      <c r="M233" s="745" t="s">
        <v>294</v>
      </c>
      <c r="N233" s="745" t="s">
        <v>8</v>
      </c>
      <c r="O233" s="745" t="s">
        <v>64</v>
      </c>
      <c r="P233" s="745" t="s">
        <v>9</v>
      </c>
      <c r="Q233" s="746" t="s">
        <v>10</v>
      </c>
      <c r="R233" s="440" t="s">
        <v>78</v>
      </c>
    </row>
    <row r="234" spans="1:19" ht="18" customHeight="1" x14ac:dyDescent="0.35">
      <c r="A234" s="1768"/>
      <c r="B234" s="1746"/>
      <c r="C234" s="603"/>
      <c r="D234" s="599"/>
      <c r="E234" s="599"/>
      <c r="F234" s="599"/>
      <c r="G234" s="599"/>
      <c r="H234" s="599"/>
      <c r="I234" s="599"/>
      <c r="J234" s="599"/>
      <c r="K234" s="599"/>
      <c r="L234" s="599"/>
      <c r="M234" s="599"/>
      <c r="N234" s="599"/>
      <c r="O234" s="599"/>
      <c r="P234" s="599"/>
      <c r="Q234" s="600"/>
      <c r="R234" s="440" t="s">
        <v>78</v>
      </c>
    </row>
    <row r="235" spans="1:19" ht="18" customHeight="1" x14ac:dyDescent="0.35">
      <c r="A235" s="1768"/>
      <c r="B235" s="1746"/>
      <c r="C235" s="1818" t="s">
        <v>108</v>
      </c>
      <c r="D235" s="1818"/>
      <c r="E235" s="1818"/>
      <c r="F235" s="1818"/>
      <c r="G235" s="1818"/>
      <c r="H235" s="1818"/>
      <c r="I235" s="1818"/>
      <c r="J235" s="1818"/>
      <c r="K235" s="1818"/>
      <c r="L235" s="1818"/>
      <c r="M235" s="1818"/>
      <c r="N235" s="1818"/>
      <c r="O235" s="1818"/>
      <c r="P235" s="1818"/>
      <c r="Q235" s="1819"/>
      <c r="R235" s="440" t="s">
        <v>78</v>
      </c>
    </row>
    <row r="236" spans="1:19" ht="18" customHeight="1" x14ac:dyDescent="0.35">
      <c r="A236" s="1768"/>
      <c r="B236" s="1746"/>
      <c r="C236" s="1818" t="s">
        <v>77</v>
      </c>
      <c r="D236" s="1818"/>
      <c r="E236" s="599"/>
      <c r="F236" s="601"/>
      <c r="G236" s="601"/>
      <c r="H236" s="601"/>
      <c r="I236" s="601"/>
      <c r="J236" s="601"/>
      <c r="K236" s="745" t="s">
        <v>83</v>
      </c>
      <c r="L236" s="599"/>
      <c r="M236" s="601"/>
      <c r="N236" s="601"/>
      <c r="O236" s="601"/>
      <c r="P236" s="601"/>
      <c r="Q236" s="602"/>
      <c r="R236" s="440" t="s">
        <v>78</v>
      </c>
    </row>
    <row r="237" spans="1:19" ht="18" customHeight="1" x14ac:dyDescent="0.35">
      <c r="A237" s="1768">
        <v>43</v>
      </c>
      <c r="B237" s="1746" t="s">
        <v>296</v>
      </c>
      <c r="C237" s="1818" t="s">
        <v>14</v>
      </c>
      <c r="D237" s="1818"/>
      <c r="E237" s="1818"/>
      <c r="F237" s="1818"/>
      <c r="G237" s="1818"/>
      <c r="H237" s="1818"/>
      <c r="I237" s="1818"/>
      <c r="J237" s="1818" t="s">
        <v>107</v>
      </c>
      <c r="K237" s="1818"/>
      <c r="L237" s="1818"/>
      <c r="M237" s="1818"/>
      <c r="N237" s="1818"/>
      <c r="O237" s="1818"/>
      <c r="P237" s="1818"/>
      <c r="Q237" s="1819"/>
      <c r="R237" s="440" t="s">
        <v>78</v>
      </c>
      <c r="S237" s="441" t="s">
        <v>807</v>
      </c>
    </row>
    <row r="238" spans="1:19" ht="18" customHeight="1" x14ac:dyDescent="0.35">
      <c r="A238" s="1768"/>
      <c r="B238" s="1746"/>
      <c r="C238" s="745" t="s">
        <v>758</v>
      </c>
      <c r="D238" s="745" t="s">
        <v>33</v>
      </c>
      <c r="E238" s="745" t="s">
        <v>34</v>
      </c>
      <c r="F238" s="745" t="s">
        <v>35</v>
      </c>
      <c r="G238" s="745" t="s">
        <v>36</v>
      </c>
      <c r="H238" s="745" t="s">
        <v>37</v>
      </c>
      <c r="I238" s="745" t="s">
        <v>38</v>
      </c>
      <c r="J238" s="745" t="s">
        <v>292</v>
      </c>
      <c r="K238" s="745" t="s">
        <v>293</v>
      </c>
      <c r="L238" s="745" t="s">
        <v>5</v>
      </c>
      <c r="M238" s="745" t="s">
        <v>294</v>
      </c>
      <c r="N238" s="745" t="s">
        <v>8</v>
      </c>
      <c r="O238" s="745" t="s">
        <v>64</v>
      </c>
      <c r="P238" s="745" t="s">
        <v>9</v>
      </c>
      <c r="Q238" s="746" t="s">
        <v>10</v>
      </c>
      <c r="R238" s="440" t="s">
        <v>78</v>
      </c>
    </row>
    <row r="239" spans="1:19" ht="18" customHeight="1" x14ac:dyDescent="0.35">
      <c r="A239" s="1768"/>
      <c r="B239" s="1746"/>
      <c r="C239" s="603"/>
      <c r="D239" s="599"/>
      <c r="E239" s="599"/>
      <c r="F239" s="599"/>
      <c r="G239" s="599"/>
      <c r="H239" s="599"/>
      <c r="I239" s="599"/>
      <c r="J239" s="599"/>
      <c r="K239" s="599"/>
      <c r="L239" s="599"/>
      <c r="M239" s="599"/>
      <c r="N239" s="599"/>
      <c r="O239" s="599"/>
      <c r="P239" s="599"/>
      <c r="Q239" s="600"/>
      <c r="R239" s="440" t="s">
        <v>78</v>
      </c>
      <c r="S239" s="441" t="s">
        <v>369</v>
      </c>
    </row>
    <row r="240" spans="1:19" ht="18" customHeight="1" x14ac:dyDescent="0.35">
      <c r="A240" s="1768"/>
      <c r="B240" s="1746"/>
      <c r="C240" s="1818" t="s">
        <v>108</v>
      </c>
      <c r="D240" s="1818"/>
      <c r="E240" s="1818"/>
      <c r="F240" s="1818"/>
      <c r="G240" s="1818"/>
      <c r="H240" s="1818"/>
      <c r="I240" s="1818"/>
      <c r="J240" s="1818"/>
      <c r="K240" s="1818"/>
      <c r="L240" s="1818"/>
      <c r="M240" s="1818"/>
      <c r="N240" s="1818"/>
      <c r="O240" s="1818"/>
      <c r="P240" s="1818"/>
      <c r="Q240" s="1819"/>
      <c r="R240" s="440" t="s">
        <v>78</v>
      </c>
    </row>
    <row r="241" spans="1:19" ht="18" customHeight="1" x14ac:dyDescent="0.35">
      <c r="A241" s="1768"/>
      <c r="B241" s="1746"/>
      <c r="C241" s="1818" t="s">
        <v>77</v>
      </c>
      <c r="D241" s="1818"/>
      <c r="E241" s="599"/>
      <c r="F241" s="601"/>
      <c r="G241" s="601"/>
      <c r="H241" s="601"/>
      <c r="I241" s="601"/>
      <c r="J241" s="601"/>
      <c r="K241" s="745" t="s">
        <v>83</v>
      </c>
      <c r="L241" s="599"/>
      <c r="M241" s="601"/>
      <c r="N241" s="601"/>
      <c r="O241" s="601"/>
      <c r="P241" s="601"/>
      <c r="Q241" s="602"/>
      <c r="R241" s="440" t="s">
        <v>78</v>
      </c>
    </row>
    <row r="242" spans="1:19" ht="15" customHeight="1" x14ac:dyDescent="0.35">
      <c r="A242" s="1829"/>
      <c r="B242" s="1830"/>
      <c r="C242" s="1830"/>
      <c r="D242" s="1830"/>
      <c r="E242" s="1830"/>
      <c r="F242" s="495"/>
      <c r="G242" s="604"/>
      <c r="H242" s="605"/>
      <c r="I242" s="605"/>
      <c r="J242" s="605"/>
      <c r="K242" s="605"/>
      <c r="L242" s="605"/>
      <c r="M242" s="605"/>
      <c r="N242" s="605"/>
      <c r="O242" s="605"/>
      <c r="P242" s="605"/>
      <c r="Q242" s="606"/>
      <c r="R242" s="440" t="s">
        <v>78</v>
      </c>
      <c r="S242" s="441" t="s">
        <v>807</v>
      </c>
    </row>
    <row r="243" spans="1:19" ht="15" customHeight="1" x14ac:dyDescent="0.35">
      <c r="A243" s="1768">
        <v>44</v>
      </c>
      <c r="B243" s="1746" t="s">
        <v>104</v>
      </c>
      <c r="C243" s="1828" t="s">
        <v>370</v>
      </c>
      <c r="D243" s="1812"/>
      <c r="E243" s="1812"/>
      <c r="F243" s="607"/>
      <c r="G243" s="608"/>
      <c r="H243" s="605"/>
      <c r="I243" s="605"/>
      <c r="J243" s="605"/>
      <c r="K243" s="605"/>
      <c r="L243" s="605"/>
      <c r="M243" s="605"/>
      <c r="N243" s="605"/>
      <c r="O243" s="605"/>
      <c r="P243" s="605"/>
      <c r="Q243" s="606"/>
      <c r="R243" s="440">
        <v>2</v>
      </c>
    </row>
    <row r="244" spans="1:19" ht="17.25" customHeight="1" x14ac:dyDescent="0.35">
      <c r="A244" s="1768"/>
      <c r="B244" s="1746"/>
      <c r="C244" s="1811" t="s">
        <v>105</v>
      </c>
      <c r="D244" s="1812"/>
      <c r="E244" s="1812"/>
      <c r="F244" s="607"/>
      <c r="G244" s="608"/>
      <c r="H244" s="605"/>
      <c r="I244" s="605"/>
      <c r="J244" s="605"/>
      <c r="K244" s="605"/>
      <c r="L244" s="605"/>
      <c r="M244" s="605"/>
      <c r="N244" s="605"/>
      <c r="O244" s="605"/>
      <c r="P244" s="605"/>
      <c r="Q244" s="606"/>
      <c r="R244" s="440">
        <v>2</v>
      </c>
    </row>
    <row r="245" spans="1:19" ht="15" customHeight="1" x14ac:dyDescent="0.35">
      <c r="A245" s="1768"/>
      <c r="B245" s="1746"/>
      <c r="C245" s="1811" t="s">
        <v>106</v>
      </c>
      <c r="D245" s="1812"/>
      <c r="E245" s="1812"/>
      <c r="F245" s="607"/>
      <c r="G245" s="608"/>
      <c r="H245" s="605"/>
      <c r="I245" s="605"/>
      <c r="J245" s="605"/>
      <c r="K245" s="605"/>
      <c r="L245" s="605"/>
      <c r="M245" s="605"/>
      <c r="N245" s="605"/>
      <c r="O245" s="605"/>
      <c r="P245" s="605"/>
      <c r="Q245" s="606"/>
      <c r="R245" s="440">
        <v>2</v>
      </c>
    </row>
    <row r="246" spans="1:19" ht="16.5" customHeight="1" x14ac:dyDescent="0.35">
      <c r="A246" s="499">
        <v>45</v>
      </c>
      <c r="B246" s="1746" t="s">
        <v>177</v>
      </c>
      <c r="C246" s="1765"/>
      <c r="D246" s="1765"/>
      <c r="E246" s="1765"/>
      <c r="F246" s="607"/>
      <c r="G246" s="608"/>
      <c r="H246" s="605"/>
      <c r="I246" s="605"/>
      <c r="J246" s="605"/>
      <c r="K246" s="605"/>
      <c r="L246" s="605"/>
      <c r="M246" s="605"/>
      <c r="N246" s="605"/>
      <c r="O246" s="605"/>
      <c r="P246" s="605"/>
      <c r="Q246" s="606"/>
      <c r="R246" s="440">
        <v>2</v>
      </c>
      <c r="S246" s="441" t="s">
        <v>807</v>
      </c>
    </row>
    <row r="247" spans="1:19" ht="15" customHeight="1" x14ac:dyDescent="0.35">
      <c r="A247" s="499">
        <v>46</v>
      </c>
      <c r="B247" s="1746" t="s">
        <v>178</v>
      </c>
      <c r="C247" s="1765"/>
      <c r="D247" s="1765"/>
      <c r="E247" s="1765"/>
      <c r="F247" s="607"/>
      <c r="G247" s="608"/>
      <c r="H247" s="605"/>
      <c r="I247" s="605"/>
      <c r="J247" s="605"/>
      <c r="K247" s="605"/>
      <c r="L247" s="605"/>
      <c r="M247" s="605"/>
      <c r="N247" s="605"/>
      <c r="O247" s="605"/>
      <c r="P247" s="605"/>
      <c r="Q247" s="606"/>
      <c r="R247" s="440">
        <v>2</v>
      </c>
      <c r="S247" s="441" t="s">
        <v>807</v>
      </c>
    </row>
    <row r="248" spans="1:19" ht="16.5" customHeight="1" x14ac:dyDescent="0.35">
      <c r="A248" s="499">
        <v>47</v>
      </c>
      <c r="B248" s="1746" t="s">
        <v>179</v>
      </c>
      <c r="C248" s="1746"/>
      <c r="D248" s="1746"/>
      <c r="E248" s="1746"/>
      <c r="F248" s="607"/>
      <c r="G248" s="608"/>
      <c r="H248" s="605"/>
      <c r="I248" s="605"/>
      <c r="J248" s="605"/>
      <c r="K248" s="605"/>
      <c r="L248" s="605"/>
      <c r="M248" s="605"/>
      <c r="N248" s="605"/>
      <c r="O248" s="605"/>
      <c r="P248" s="605"/>
      <c r="Q248" s="606"/>
      <c r="R248" s="440">
        <v>2</v>
      </c>
      <c r="S248" s="441" t="s">
        <v>807</v>
      </c>
    </row>
    <row r="249" spans="1:19" ht="21" customHeight="1" x14ac:dyDescent="0.35">
      <c r="A249" s="499">
        <v>48</v>
      </c>
      <c r="B249" s="1746" t="s">
        <v>180</v>
      </c>
      <c r="C249" s="1746"/>
      <c r="D249" s="1746"/>
      <c r="E249" s="1746"/>
      <c r="F249" s="607"/>
      <c r="G249" s="608"/>
      <c r="H249" s="605"/>
      <c r="I249" s="605"/>
      <c r="J249" s="605"/>
      <c r="K249" s="605"/>
      <c r="L249" s="605"/>
      <c r="M249" s="605"/>
      <c r="N249" s="605"/>
      <c r="O249" s="605"/>
      <c r="P249" s="605"/>
      <c r="Q249" s="606"/>
      <c r="R249" s="440">
        <v>2</v>
      </c>
      <c r="S249" s="441" t="s">
        <v>807</v>
      </c>
    </row>
    <row r="250" spans="1:19" ht="15" customHeight="1" x14ac:dyDescent="0.35">
      <c r="A250" s="499">
        <v>49</v>
      </c>
      <c r="B250" s="1746" t="s">
        <v>291</v>
      </c>
      <c r="C250" s="1765"/>
      <c r="D250" s="1765"/>
      <c r="E250" s="1765"/>
      <c r="F250" s="607"/>
      <c r="G250" s="608"/>
      <c r="H250" s="605"/>
      <c r="I250" s="605"/>
      <c r="J250" s="605"/>
      <c r="K250" s="605"/>
      <c r="L250" s="605"/>
      <c r="M250" s="605"/>
      <c r="N250" s="605"/>
      <c r="O250" s="605"/>
      <c r="P250" s="605"/>
      <c r="Q250" s="606"/>
      <c r="R250" s="440">
        <v>2</v>
      </c>
      <c r="S250" s="441" t="s">
        <v>807</v>
      </c>
    </row>
    <row r="251" spans="1:19" ht="15.75" customHeight="1" x14ac:dyDescent="0.35">
      <c r="A251" s="499">
        <v>50</v>
      </c>
      <c r="B251" s="1746" t="s">
        <v>181</v>
      </c>
      <c r="C251" s="1765"/>
      <c r="D251" s="1765"/>
      <c r="E251" s="1765"/>
      <c r="F251" s="607"/>
      <c r="G251" s="608"/>
      <c r="H251" s="605"/>
      <c r="I251" s="605"/>
      <c r="J251" s="605"/>
      <c r="K251" s="605"/>
      <c r="L251" s="605"/>
      <c r="M251" s="605"/>
      <c r="N251" s="605"/>
      <c r="O251" s="605"/>
      <c r="P251" s="605"/>
      <c r="Q251" s="606"/>
      <c r="R251" s="440">
        <v>2</v>
      </c>
      <c r="S251" s="441" t="s">
        <v>807</v>
      </c>
    </row>
    <row r="252" spans="1:19" ht="15" customHeight="1" x14ac:dyDescent="0.35">
      <c r="A252" s="499">
        <v>51</v>
      </c>
      <c r="B252" s="1746" t="s">
        <v>182</v>
      </c>
      <c r="C252" s="1765"/>
      <c r="D252" s="1765"/>
      <c r="E252" s="1765"/>
      <c r="F252" s="607"/>
      <c r="G252" s="608"/>
      <c r="H252" s="605"/>
      <c r="I252" s="605"/>
      <c r="J252" s="605"/>
      <c r="K252" s="605"/>
      <c r="L252" s="605"/>
      <c r="M252" s="605"/>
      <c r="N252" s="605"/>
      <c r="O252" s="605"/>
      <c r="P252" s="605"/>
      <c r="Q252" s="606"/>
      <c r="R252" s="440">
        <v>2</v>
      </c>
      <c r="S252" s="441" t="s">
        <v>807</v>
      </c>
    </row>
    <row r="253" spans="1:19" ht="15" customHeight="1" x14ac:dyDescent="0.35">
      <c r="A253" s="499">
        <v>52</v>
      </c>
      <c r="B253" s="1746" t="s">
        <v>183</v>
      </c>
      <c r="C253" s="1765"/>
      <c r="D253" s="1765"/>
      <c r="E253" s="1765"/>
      <c r="F253" s="607"/>
      <c r="G253" s="608"/>
      <c r="H253" s="605"/>
      <c r="I253" s="605"/>
      <c r="J253" s="605"/>
      <c r="K253" s="605"/>
      <c r="L253" s="605"/>
      <c r="M253" s="605"/>
      <c r="N253" s="605"/>
      <c r="O253" s="605"/>
      <c r="P253" s="605"/>
      <c r="Q253" s="606"/>
      <c r="R253" s="440">
        <v>2</v>
      </c>
      <c r="S253" s="441" t="s">
        <v>807</v>
      </c>
    </row>
    <row r="254" spans="1:19" ht="15" customHeight="1" x14ac:dyDescent="0.35">
      <c r="A254" s="499">
        <v>53</v>
      </c>
      <c r="B254" s="1746" t="s">
        <v>184</v>
      </c>
      <c r="C254" s="1746"/>
      <c r="D254" s="1746"/>
      <c r="E254" s="1746"/>
      <c r="F254" s="607"/>
      <c r="G254" s="608"/>
      <c r="H254" s="605"/>
      <c r="I254" s="605"/>
      <c r="J254" s="605"/>
      <c r="K254" s="605"/>
      <c r="L254" s="605"/>
      <c r="M254" s="605"/>
      <c r="N254" s="605"/>
      <c r="O254" s="605"/>
      <c r="P254" s="605"/>
      <c r="Q254" s="606"/>
      <c r="R254" s="440">
        <v>2</v>
      </c>
      <c r="S254" s="441" t="s">
        <v>807</v>
      </c>
    </row>
    <row r="255" spans="1:19" ht="17.25" customHeight="1" x14ac:dyDescent="0.35">
      <c r="A255" s="499">
        <v>54</v>
      </c>
      <c r="B255" s="1746" t="s">
        <v>444</v>
      </c>
      <c r="C255" s="1765"/>
      <c r="D255" s="1765"/>
      <c r="E255" s="1765"/>
      <c r="F255" s="607"/>
      <c r="G255" s="608"/>
      <c r="H255" s="605"/>
      <c r="I255" s="605"/>
      <c r="J255" s="605"/>
      <c r="K255" s="605"/>
      <c r="L255" s="605"/>
      <c r="M255" s="605"/>
      <c r="N255" s="605"/>
      <c r="O255" s="605"/>
      <c r="P255" s="605"/>
      <c r="Q255" s="606"/>
      <c r="R255" s="440">
        <v>2</v>
      </c>
      <c r="S255" s="441" t="s">
        <v>807</v>
      </c>
    </row>
    <row r="256" spans="1:19" ht="15" customHeight="1" x14ac:dyDescent="0.35">
      <c r="A256" s="1768">
        <v>55</v>
      </c>
      <c r="B256" s="1751" t="s">
        <v>186</v>
      </c>
      <c r="C256" s="1813" t="s">
        <v>155</v>
      </c>
      <c r="D256" s="1814"/>
      <c r="E256" s="1814"/>
      <c r="F256" s="607"/>
      <c r="G256" s="608"/>
      <c r="H256" s="605"/>
      <c r="I256" s="605"/>
      <c r="J256" s="605"/>
      <c r="K256" s="605"/>
      <c r="L256" s="605"/>
      <c r="M256" s="605"/>
      <c r="N256" s="605"/>
      <c r="O256" s="605"/>
      <c r="P256" s="605"/>
      <c r="Q256" s="606"/>
      <c r="R256" s="440">
        <v>2</v>
      </c>
      <c r="S256" s="441" t="s">
        <v>807</v>
      </c>
    </row>
    <row r="257" spans="1:19" x14ac:dyDescent="0.35">
      <c r="A257" s="1768"/>
      <c r="B257" s="1751"/>
      <c r="C257" s="1952" t="s">
        <v>156</v>
      </c>
      <c r="D257" s="1814"/>
      <c r="E257" s="1814"/>
      <c r="F257" s="607"/>
      <c r="G257" s="608"/>
      <c r="H257" s="605"/>
      <c r="I257" s="605"/>
      <c r="J257" s="605"/>
      <c r="K257" s="605"/>
      <c r="L257" s="605"/>
      <c r="M257" s="605"/>
      <c r="N257" s="605"/>
      <c r="O257" s="605"/>
      <c r="P257" s="605"/>
      <c r="Q257" s="606"/>
      <c r="R257" s="440">
        <v>2</v>
      </c>
    </row>
    <row r="258" spans="1:19" ht="15.75" customHeight="1" x14ac:dyDescent="0.35">
      <c r="A258" s="1768"/>
      <c r="B258" s="506"/>
      <c r="C258" s="1813" t="s">
        <v>157</v>
      </c>
      <c r="D258" s="1814"/>
      <c r="E258" s="1814"/>
      <c r="F258" s="607"/>
      <c r="G258" s="608"/>
      <c r="H258" s="605"/>
      <c r="I258" s="605"/>
      <c r="J258" s="605"/>
      <c r="K258" s="605"/>
      <c r="L258" s="605"/>
      <c r="M258" s="605"/>
      <c r="N258" s="605"/>
      <c r="O258" s="605"/>
      <c r="P258" s="605"/>
      <c r="Q258" s="606"/>
      <c r="R258" s="440">
        <v>2</v>
      </c>
    </row>
    <row r="259" spans="1:19" ht="14.5" customHeight="1" x14ac:dyDescent="0.35">
      <c r="A259" s="1768"/>
      <c r="B259" s="506"/>
      <c r="C259" s="1813" t="s">
        <v>158</v>
      </c>
      <c r="D259" s="1814"/>
      <c r="E259" s="1814"/>
      <c r="F259" s="607"/>
      <c r="G259" s="608"/>
      <c r="H259" s="605"/>
      <c r="I259" s="605"/>
      <c r="J259" s="605"/>
      <c r="K259" s="605"/>
      <c r="L259" s="605"/>
      <c r="M259" s="605"/>
      <c r="N259" s="605"/>
      <c r="O259" s="605"/>
      <c r="P259" s="605"/>
      <c r="Q259" s="606"/>
      <c r="R259" s="440">
        <v>2</v>
      </c>
    </row>
    <row r="260" spans="1:19" ht="15" customHeight="1" x14ac:dyDescent="0.35">
      <c r="A260" s="1768"/>
      <c r="B260" s="506"/>
      <c r="C260" s="1813" t="s">
        <v>159</v>
      </c>
      <c r="D260" s="1814"/>
      <c r="E260" s="1814"/>
      <c r="F260" s="607"/>
      <c r="G260" s="608"/>
      <c r="H260" s="605"/>
      <c r="I260" s="605"/>
      <c r="J260" s="605"/>
      <c r="K260" s="605"/>
      <c r="L260" s="605"/>
      <c r="M260" s="605"/>
      <c r="N260" s="605"/>
      <c r="O260" s="605"/>
      <c r="P260" s="605"/>
      <c r="Q260" s="606"/>
      <c r="R260" s="440">
        <v>2</v>
      </c>
    </row>
    <row r="261" spans="1:19" ht="33.75" customHeight="1" x14ac:dyDescent="0.35">
      <c r="A261" s="499">
        <v>56</v>
      </c>
      <c r="B261" s="1746" t="s">
        <v>110</v>
      </c>
      <c r="C261" s="1765"/>
      <c r="D261" s="1765"/>
      <c r="E261" s="1765"/>
      <c r="F261" s="607"/>
      <c r="G261" s="608"/>
      <c r="H261" s="605"/>
      <c r="I261" s="605"/>
      <c r="J261" s="605"/>
      <c r="K261" s="605"/>
      <c r="L261" s="605"/>
      <c r="M261" s="605"/>
      <c r="N261" s="605"/>
      <c r="O261" s="605"/>
      <c r="P261" s="605"/>
      <c r="Q261" s="606"/>
      <c r="R261" s="440" t="s">
        <v>78</v>
      </c>
      <c r="S261" s="441" t="s">
        <v>807</v>
      </c>
    </row>
    <row r="262" spans="1:19" ht="30" customHeight="1" x14ac:dyDescent="0.35">
      <c r="A262" s="499">
        <v>57</v>
      </c>
      <c r="B262" s="1746" t="s">
        <v>111</v>
      </c>
      <c r="C262" s="1765"/>
      <c r="D262" s="1765"/>
      <c r="E262" s="1765"/>
      <c r="F262" s="607"/>
      <c r="G262" s="608"/>
      <c r="H262" s="605"/>
      <c r="I262" s="605"/>
      <c r="J262" s="605"/>
      <c r="K262" s="605"/>
      <c r="L262" s="605"/>
      <c r="M262" s="605"/>
      <c r="N262" s="605"/>
      <c r="O262" s="605"/>
      <c r="P262" s="605"/>
      <c r="Q262" s="606"/>
      <c r="R262" s="440" t="s">
        <v>78</v>
      </c>
      <c r="S262" s="441" t="s">
        <v>807</v>
      </c>
    </row>
    <row r="263" spans="1:19" ht="30.75" customHeight="1" x14ac:dyDescent="0.35">
      <c r="A263" s="1768">
        <v>58</v>
      </c>
      <c r="B263" s="1746" t="s">
        <v>112</v>
      </c>
      <c r="C263" s="1779"/>
      <c r="D263" s="1779"/>
      <c r="E263" s="1779"/>
      <c r="F263" s="610"/>
      <c r="G263" s="608"/>
      <c r="H263" s="605"/>
      <c r="I263" s="605"/>
      <c r="J263" s="605"/>
      <c r="K263" s="605"/>
      <c r="L263" s="605"/>
      <c r="M263" s="605"/>
      <c r="N263" s="605"/>
      <c r="O263" s="605"/>
      <c r="P263" s="605"/>
      <c r="Q263" s="606"/>
      <c r="R263" s="440" t="s">
        <v>78</v>
      </c>
      <c r="S263" s="441" t="s">
        <v>807</v>
      </c>
    </row>
    <row r="264" spans="1:19" x14ac:dyDescent="0.35">
      <c r="A264" s="1768"/>
      <c r="B264" s="1810" t="s">
        <v>113</v>
      </c>
      <c r="C264" s="1806"/>
      <c r="D264" s="1806"/>
      <c r="E264" s="1806"/>
      <c r="F264" s="607"/>
      <c r="G264" s="608"/>
      <c r="H264" s="605"/>
      <c r="I264" s="605"/>
      <c r="J264" s="605"/>
      <c r="K264" s="605"/>
      <c r="L264" s="605"/>
      <c r="M264" s="605"/>
      <c r="N264" s="605"/>
      <c r="O264" s="605"/>
      <c r="P264" s="605"/>
      <c r="Q264" s="606"/>
      <c r="R264" s="440" t="s">
        <v>78</v>
      </c>
    </row>
    <row r="265" spans="1:19" x14ac:dyDescent="0.35">
      <c r="A265" s="1768"/>
      <c r="B265" s="1805" t="s">
        <v>49</v>
      </c>
      <c r="C265" s="1806"/>
      <c r="D265" s="1806"/>
      <c r="E265" s="1806"/>
      <c r="F265" s="607"/>
      <c r="G265" s="608"/>
      <c r="H265" s="605"/>
      <c r="I265" s="605"/>
      <c r="J265" s="605"/>
      <c r="K265" s="605"/>
      <c r="L265" s="605"/>
      <c r="M265" s="605"/>
      <c r="N265" s="605"/>
      <c r="O265" s="605"/>
      <c r="P265" s="605"/>
      <c r="Q265" s="606"/>
      <c r="R265" s="440" t="s">
        <v>78</v>
      </c>
    </row>
    <row r="266" spans="1:19" x14ac:dyDescent="0.35">
      <c r="A266" s="1768"/>
      <c r="B266" s="1805" t="s">
        <v>48</v>
      </c>
      <c r="C266" s="1806"/>
      <c r="D266" s="1806"/>
      <c r="E266" s="1806"/>
      <c r="F266" s="607"/>
      <c r="G266" s="608"/>
      <c r="H266" s="605"/>
      <c r="I266" s="605"/>
      <c r="J266" s="605"/>
      <c r="K266" s="605"/>
      <c r="L266" s="605"/>
      <c r="M266" s="605"/>
      <c r="N266" s="605"/>
      <c r="O266" s="605"/>
      <c r="P266" s="605"/>
      <c r="Q266" s="606"/>
      <c r="R266" s="440" t="s">
        <v>78</v>
      </c>
    </row>
    <row r="267" spans="1:19" x14ac:dyDescent="0.35">
      <c r="A267" s="1768"/>
      <c r="B267" s="1805" t="s">
        <v>187</v>
      </c>
      <c r="C267" s="1805"/>
      <c r="D267" s="1805"/>
      <c r="E267" s="1805"/>
      <c r="F267" s="607"/>
      <c r="G267" s="608"/>
      <c r="H267" s="605"/>
      <c r="I267" s="605"/>
      <c r="J267" s="605"/>
      <c r="K267" s="605"/>
      <c r="L267" s="605"/>
      <c r="M267" s="605"/>
      <c r="N267" s="605"/>
      <c r="O267" s="605"/>
      <c r="P267" s="605"/>
      <c r="Q267" s="606"/>
      <c r="R267" s="440" t="s">
        <v>78</v>
      </c>
    </row>
    <row r="268" spans="1:19" ht="15" customHeight="1" x14ac:dyDescent="0.35">
      <c r="A268" s="1768">
        <v>59</v>
      </c>
      <c r="B268" s="1807" t="s">
        <v>114</v>
      </c>
      <c r="C268" s="1805" t="s">
        <v>52</v>
      </c>
      <c r="D268" s="1806"/>
      <c r="E268" s="1806"/>
      <c r="F268" s="611"/>
      <c r="G268" s="604"/>
      <c r="H268" s="605"/>
      <c r="I268" s="605"/>
      <c r="J268" s="605"/>
      <c r="K268" s="605"/>
      <c r="L268" s="605"/>
      <c r="M268" s="605"/>
      <c r="N268" s="605"/>
      <c r="O268" s="605"/>
      <c r="P268" s="605"/>
      <c r="Q268" s="606"/>
      <c r="R268" s="440" t="s">
        <v>78</v>
      </c>
      <c r="S268" s="1526" t="s">
        <v>449</v>
      </c>
    </row>
    <row r="269" spans="1:19" x14ac:dyDescent="0.35">
      <c r="A269" s="1768"/>
      <c r="B269" s="1808"/>
      <c r="C269" s="1805" t="s">
        <v>53</v>
      </c>
      <c r="D269" s="1806"/>
      <c r="E269" s="1806"/>
      <c r="F269" s="611"/>
      <c r="G269" s="604"/>
      <c r="H269" s="605"/>
      <c r="I269" s="605"/>
      <c r="J269" s="605"/>
      <c r="K269" s="605"/>
      <c r="L269" s="605"/>
      <c r="M269" s="605"/>
      <c r="N269" s="605"/>
      <c r="O269" s="605"/>
      <c r="P269" s="605"/>
      <c r="Q269" s="606"/>
      <c r="R269" s="440" t="s">
        <v>78</v>
      </c>
      <c r="S269" s="1526"/>
    </row>
    <row r="270" spans="1:19" x14ac:dyDescent="0.35">
      <c r="A270" s="1768"/>
      <c r="B270" s="1808"/>
      <c r="C270" s="1805" t="s">
        <v>54</v>
      </c>
      <c r="D270" s="1806"/>
      <c r="E270" s="1806"/>
      <c r="F270" s="611"/>
      <c r="G270" s="604"/>
      <c r="H270" s="605"/>
      <c r="I270" s="605"/>
      <c r="J270" s="605"/>
      <c r="K270" s="605"/>
      <c r="L270" s="605"/>
      <c r="M270" s="605"/>
      <c r="N270" s="605"/>
      <c r="O270" s="605"/>
      <c r="P270" s="605"/>
      <c r="Q270" s="606"/>
      <c r="R270" s="440" t="s">
        <v>78</v>
      </c>
      <c r="S270" s="1526"/>
    </row>
    <row r="271" spans="1:19" ht="33" customHeight="1" x14ac:dyDescent="0.35">
      <c r="A271" s="1768"/>
      <c r="B271" s="1809"/>
      <c r="C271" s="1805" t="s">
        <v>68</v>
      </c>
      <c r="D271" s="1806"/>
      <c r="E271" s="1806"/>
      <c r="F271" s="612"/>
      <c r="G271" s="1827" t="s">
        <v>847</v>
      </c>
      <c r="H271" s="1827"/>
      <c r="I271" s="1827"/>
      <c r="J271" s="1616"/>
      <c r="K271" s="1616"/>
      <c r="L271" s="1616"/>
      <c r="M271" s="1616"/>
      <c r="N271" s="1616"/>
      <c r="O271" s="1616"/>
      <c r="P271" s="1616"/>
      <c r="Q271" s="1617"/>
      <c r="R271" s="440" t="s">
        <v>78</v>
      </c>
      <c r="S271" s="1526"/>
    </row>
    <row r="272" spans="1:19" ht="22.5" customHeight="1" x14ac:dyDescent="0.35">
      <c r="A272" s="499">
        <v>60</v>
      </c>
      <c r="B272" s="1751" t="s">
        <v>115</v>
      </c>
      <c r="C272" s="1835"/>
      <c r="D272" s="1835"/>
      <c r="E272" s="1835"/>
      <c r="F272" s="612"/>
      <c r="G272" s="613"/>
      <c r="H272" s="605"/>
      <c r="I272" s="605"/>
      <c r="J272" s="605"/>
      <c r="K272" s="605"/>
      <c r="L272" s="605"/>
      <c r="M272" s="605"/>
      <c r="N272" s="605"/>
      <c r="O272" s="605"/>
      <c r="P272" s="605"/>
      <c r="Q272" s="606"/>
      <c r="R272" s="440" t="s">
        <v>78</v>
      </c>
      <c r="S272" s="441" t="s">
        <v>807</v>
      </c>
    </row>
    <row r="273" spans="1:19" ht="38.25" customHeight="1" x14ac:dyDescent="0.35">
      <c r="A273" s="499">
        <v>61</v>
      </c>
      <c r="B273" s="1836" t="s">
        <v>154</v>
      </c>
      <c r="C273" s="1837"/>
      <c r="D273" s="1837"/>
      <c r="E273" s="1837"/>
      <c r="F273" s="599"/>
      <c r="G273" s="608"/>
      <c r="H273" s="605"/>
      <c r="I273" s="605"/>
      <c r="J273" s="605"/>
      <c r="K273" s="605"/>
      <c r="L273" s="605"/>
      <c r="M273" s="605"/>
      <c r="N273" s="605"/>
      <c r="O273" s="605"/>
      <c r="P273" s="605"/>
      <c r="Q273" s="606"/>
      <c r="R273" s="440">
        <v>2</v>
      </c>
      <c r="S273" s="441" t="s">
        <v>807</v>
      </c>
    </row>
    <row r="274" spans="1:19" ht="14.5" customHeight="1" x14ac:dyDescent="0.35">
      <c r="A274" s="1768">
        <v>62</v>
      </c>
      <c r="B274" s="1831" t="s">
        <v>745</v>
      </c>
      <c r="C274" s="1832" t="s">
        <v>452</v>
      </c>
      <c r="D274" s="1780" t="s">
        <v>189</v>
      </c>
      <c r="E274" s="1780"/>
      <c r="F274" s="1780"/>
      <c r="G274" s="1780"/>
      <c r="H274" s="1818" t="s">
        <v>191</v>
      </c>
      <c r="I274" s="1818"/>
      <c r="J274" s="1818"/>
      <c r="K274" s="1818"/>
      <c r="L274" s="1818"/>
      <c r="M274" s="1780" t="s">
        <v>192</v>
      </c>
      <c r="N274" s="1780"/>
      <c r="O274" s="1780"/>
      <c r="P274" s="1780"/>
      <c r="Q274" s="1834"/>
      <c r="R274" s="440">
        <v>2</v>
      </c>
      <c r="S274" s="441" t="s">
        <v>415</v>
      </c>
    </row>
    <row r="275" spans="1:19" ht="16" x14ac:dyDescent="0.4">
      <c r="A275" s="1768"/>
      <c r="B275" s="1831"/>
      <c r="C275" s="1832"/>
      <c r="D275" s="1833" t="s">
        <v>193</v>
      </c>
      <c r="E275" s="1833"/>
      <c r="F275" s="1833"/>
      <c r="G275" s="1833"/>
      <c r="H275" s="1838" t="s">
        <v>194</v>
      </c>
      <c r="I275" s="1838"/>
      <c r="J275" s="1838"/>
      <c r="K275" s="1838"/>
      <c r="L275" s="1838"/>
      <c r="M275" s="1833" t="s">
        <v>195</v>
      </c>
      <c r="N275" s="1833"/>
      <c r="O275" s="1833"/>
      <c r="P275" s="1833"/>
      <c r="Q275" s="1839"/>
      <c r="R275" s="440">
        <v>2</v>
      </c>
    </row>
    <row r="276" spans="1:19" ht="35.25" customHeight="1" x14ac:dyDescent="0.35">
      <c r="A276" s="1768"/>
      <c r="B276" s="1831"/>
      <c r="C276" s="614">
        <v>2020</v>
      </c>
      <c r="D276" s="1753"/>
      <c r="E276" s="1753"/>
      <c r="F276" s="1753"/>
      <c r="G276" s="1753"/>
      <c r="H276" s="1840"/>
      <c r="I276" s="1840"/>
      <c r="J276" s="1840"/>
      <c r="K276" s="1840"/>
      <c r="L276" s="1840"/>
      <c r="M276" s="1753"/>
      <c r="N276" s="1753"/>
      <c r="O276" s="1753"/>
      <c r="P276" s="1753"/>
      <c r="Q276" s="1841"/>
      <c r="R276" s="440">
        <v>2</v>
      </c>
    </row>
    <row r="277" spans="1:19" ht="30" customHeight="1" x14ac:dyDescent="0.35">
      <c r="A277" s="499">
        <v>63</v>
      </c>
      <c r="B277" s="1888" t="s">
        <v>858</v>
      </c>
      <c r="C277" s="1889"/>
      <c r="D277" s="1889"/>
      <c r="E277" s="1890"/>
      <c r="F277" s="1754" t="s">
        <v>392</v>
      </c>
      <c r="G277" s="1754"/>
      <c r="H277" s="1752"/>
      <c r="I277" s="1753"/>
      <c r="J277" s="1781" t="s">
        <v>393</v>
      </c>
      <c r="K277" s="1781"/>
      <c r="L277" s="1781"/>
      <c r="M277" s="1752"/>
      <c r="N277" s="1753"/>
      <c r="O277" s="1754" t="s">
        <v>394</v>
      </c>
      <c r="P277" s="1754"/>
      <c r="Q277" s="615"/>
      <c r="R277" s="440" t="s">
        <v>406</v>
      </c>
      <c r="S277" s="441" t="s">
        <v>415</v>
      </c>
    </row>
    <row r="278" spans="1:19" ht="15" customHeight="1" x14ac:dyDescent="0.35">
      <c r="A278" s="1768">
        <v>64</v>
      </c>
      <c r="B278" s="1755" t="s">
        <v>197</v>
      </c>
      <c r="C278" s="1955" t="s">
        <v>198</v>
      </c>
      <c r="D278" s="1955"/>
      <c r="E278" s="616"/>
      <c r="F278" s="616"/>
      <c r="G278" s="1956" t="s">
        <v>199</v>
      </c>
      <c r="H278" s="1956"/>
      <c r="I278" s="1956"/>
      <c r="J278" s="617"/>
      <c r="K278" s="617"/>
      <c r="L278" s="1844"/>
      <c r="M278" s="1844"/>
      <c r="N278" s="1844"/>
      <c r="O278" s="1844"/>
      <c r="P278" s="1844"/>
      <c r="Q278" s="1845"/>
      <c r="R278" s="440" t="s">
        <v>78</v>
      </c>
      <c r="S278" s="441" t="s">
        <v>807</v>
      </c>
    </row>
    <row r="279" spans="1:19" x14ac:dyDescent="0.35">
      <c r="A279" s="1768"/>
      <c r="B279" s="1755"/>
      <c r="C279" s="618" t="s">
        <v>201</v>
      </c>
      <c r="D279" s="618" t="s">
        <v>202</v>
      </c>
      <c r="E279" s="616"/>
      <c r="F279" s="616"/>
      <c r="G279" s="1954" t="s">
        <v>201</v>
      </c>
      <c r="H279" s="1954"/>
      <c r="I279" s="618" t="s">
        <v>202</v>
      </c>
      <c r="J279" s="619"/>
      <c r="K279" s="619"/>
      <c r="L279" s="1844"/>
      <c r="M279" s="1844"/>
      <c r="N279" s="1844"/>
      <c r="O279" s="1844"/>
      <c r="P279" s="1844"/>
      <c r="Q279" s="1845"/>
      <c r="R279" s="440" t="s">
        <v>78</v>
      </c>
    </row>
    <row r="280" spans="1:19" x14ac:dyDescent="0.35">
      <c r="A280" s="1768"/>
      <c r="B280" s="620" t="s">
        <v>200</v>
      </c>
      <c r="C280" s="621"/>
      <c r="D280" s="622"/>
      <c r="E280" s="623"/>
      <c r="F280" s="623"/>
      <c r="G280" s="1593"/>
      <c r="H280" s="1593"/>
      <c r="I280" s="624"/>
      <c r="J280" s="625"/>
      <c r="K280" s="625"/>
      <c r="L280" s="1844"/>
      <c r="M280" s="1844"/>
      <c r="N280" s="1844"/>
      <c r="O280" s="1844"/>
      <c r="P280" s="1844"/>
      <c r="Q280" s="1845"/>
      <c r="R280" s="440" t="s">
        <v>78</v>
      </c>
    </row>
    <row r="281" spans="1:19" x14ac:dyDescent="0.35">
      <c r="A281" s="1768"/>
      <c r="B281" s="620" t="s">
        <v>203</v>
      </c>
      <c r="C281" s="621"/>
      <c r="D281" s="622"/>
      <c r="E281" s="623"/>
      <c r="F281" s="623"/>
      <c r="G281" s="1593"/>
      <c r="H281" s="1593"/>
      <c r="I281" s="624"/>
      <c r="J281" s="625"/>
      <c r="K281" s="625"/>
      <c r="L281" s="1844"/>
      <c r="M281" s="1844"/>
      <c r="N281" s="1844"/>
      <c r="O281" s="1844"/>
      <c r="P281" s="1844"/>
      <c r="Q281" s="1845"/>
      <c r="R281" s="440" t="s">
        <v>78</v>
      </c>
    </row>
    <row r="282" spans="1:19" x14ac:dyDescent="0.35">
      <c r="A282" s="1768"/>
      <c r="B282" s="620" t="s">
        <v>204</v>
      </c>
      <c r="C282" s="621"/>
      <c r="D282" s="622"/>
      <c r="E282" s="623"/>
      <c r="F282" s="623"/>
      <c r="G282" s="1593"/>
      <c r="H282" s="1593"/>
      <c r="I282" s="624"/>
      <c r="J282" s="625"/>
      <c r="K282" s="625"/>
      <c r="L282" s="1844"/>
      <c r="M282" s="1844"/>
      <c r="N282" s="1844"/>
      <c r="O282" s="1844"/>
      <c r="P282" s="1844"/>
      <c r="Q282" s="1845"/>
      <c r="R282" s="440" t="s">
        <v>78</v>
      </c>
    </row>
    <row r="283" spans="1:19" ht="15" customHeight="1" x14ac:dyDescent="0.35">
      <c r="A283" s="1768">
        <v>65</v>
      </c>
      <c r="B283" s="1796" t="s">
        <v>458</v>
      </c>
      <c r="C283" s="1935"/>
      <c r="D283" s="1779"/>
      <c r="E283" s="1780" t="s">
        <v>14</v>
      </c>
      <c r="F283" s="1780"/>
      <c r="G283" s="1780"/>
      <c r="H283" s="1780"/>
      <c r="I283" s="1780"/>
      <c r="J283" s="1780"/>
      <c r="K283" s="1780"/>
      <c r="L283" s="1780" t="s">
        <v>107</v>
      </c>
      <c r="M283" s="1780"/>
      <c r="N283" s="1780"/>
      <c r="O283" s="1780"/>
      <c r="P283" s="1780" t="s">
        <v>108</v>
      </c>
      <c r="Q283" s="1834"/>
      <c r="R283" s="440">
        <v>1</v>
      </c>
      <c r="S283" s="441" t="s">
        <v>807</v>
      </c>
    </row>
    <row r="284" spans="1:19" ht="15.5" x14ac:dyDescent="0.35">
      <c r="A284" s="1768"/>
      <c r="B284" s="1797"/>
      <c r="C284" s="1941"/>
      <c r="D284" s="1779"/>
      <c r="E284" s="745" t="s">
        <v>149</v>
      </c>
      <c r="F284" s="745" t="s">
        <v>87</v>
      </c>
      <c r="G284" s="745" t="s">
        <v>88</v>
      </c>
      <c r="H284" s="745" t="s">
        <v>89</v>
      </c>
      <c r="I284" s="745" t="s">
        <v>90</v>
      </c>
      <c r="J284" s="745" t="s">
        <v>91</v>
      </c>
      <c r="K284" s="745" t="s">
        <v>92</v>
      </c>
      <c r="L284" s="745" t="s">
        <v>93</v>
      </c>
      <c r="M284" s="745" t="s">
        <v>94</v>
      </c>
      <c r="N284" s="745" t="s">
        <v>95</v>
      </c>
      <c r="O284" s="745" t="s">
        <v>96</v>
      </c>
      <c r="P284" s="745" t="s">
        <v>101</v>
      </c>
      <c r="Q284" s="746" t="s">
        <v>102</v>
      </c>
      <c r="R284" s="440">
        <v>1</v>
      </c>
    </row>
    <row r="285" spans="1:19" ht="15.5" x14ac:dyDescent="0.35">
      <c r="A285" s="1768"/>
      <c r="B285" s="1797"/>
      <c r="C285" s="1941"/>
      <c r="D285" s="609" t="s">
        <v>24</v>
      </c>
      <c r="E285" s="626"/>
      <c r="F285" s="626"/>
      <c r="G285" s="626"/>
      <c r="H285" s="626"/>
      <c r="I285" s="626"/>
      <c r="J285" s="626"/>
      <c r="K285" s="626"/>
      <c r="L285" s="626"/>
      <c r="M285" s="626"/>
      <c r="N285" s="626"/>
      <c r="O285" s="626"/>
      <c r="P285" s="626"/>
      <c r="Q285" s="627"/>
      <c r="R285" s="440">
        <v>1</v>
      </c>
    </row>
    <row r="286" spans="1:19" ht="15.5" x14ac:dyDescent="0.35">
      <c r="A286" s="1768"/>
      <c r="B286" s="1797"/>
      <c r="C286" s="1941"/>
      <c r="D286" s="609" t="s">
        <v>12</v>
      </c>
      <c r="E286" s="626"/>
      <c r="F286" s="626"/>
      <c r="G286" s="626"/>
      <c r="H286" s="626"/>
      <c r="I286" s="626"/>
      <c r="J286" s="626"/>
      <c r="K286" s="626"/>
      <c r="L286" s="626"/>
      <c r="M286" s="626"/>
      <c r="N286" s="626"/>
      <c r="O286" s="626"/>
      <c r="P286" s="626"/>
      <c r="Q286" s="627"/>
      <c r="R286" s="440">
        <v>1</v>
      </c>
    </row>
    <row r="287" spans="1:19" ht="15.5" x14ac:dyDescent="0.35">
      <c r="A287" s="1768"/>
      <c r="B287" s="1798"/>
      <c r="C287" s="1937"/>
      <c r="D287" s="628" t="s">
        <v>63</v>
      </c>
      <c r="E287" s="742">
        <f t="shared" ref="E287:Q287" si="41">SUM(E285:E286)</f>
        <v>0</v>
      </c>
      <c r="F287" s="742">
        <f t="shared" si="41"/>
        <v>0</v>
      </c>
      <c r="G287" s="742">
        <f t="shared" si="41"/>
        <v>0</v>
      </c>
      <c r="H287" s="742">
        <f t="shared" si="41"/>
        <v>0</v>
      </c>
      <c r="I287" s="742">
        <f t="shared" si="41"/>
        <v>0</v>
      </c>
      <c r="J287" s="742">
        <f t="shared" si="41"/>
        <v>0</v>
      </c>
      <c r="K287" s="742">
        <f t="shared" si="41"/>
        <v>0</v>
      </c>
      <c r="L287" s="742">
        <f t="shared" si="41"/>
        <v>0</v>
      </c>
      <c r="M287" s="742">
        <f t="shared" si="41"/>
        <v>0</v>
      </c>
      <c r="N287" s="742">
        <f t="shared" si="41"/>
        <v>0</v>
      </c>
      <c r="O287" s="742">
        <f t="shared" si="41"/>
        <v>0</v>
      </c>
      <c r="P287" s="742">
        <f t="shared" si="41"/>
        <v>0</v>
      </c>
      <c r="Q287" s="574">
        <f t="shared" si="41"/>
        <v>0</v>
      </c>
      <c r="R287" s="440">
        <v>1</v>
      </c>
    </row>
    <row r="288" spans="1:19" ht="31.5" customHeight="1" x14ac:dyDescent="0.35">
      <c r="A288" s="499">
        <v>66</v>
      </c>
      <c r="B288" s="1755" t="s">
        <v>71</v>
      </c>
      <c r="C288" s="1799"/>
      <c r="D288" s="1799"/>
      <c r="E288" s="1799"/>
      <c r="F288" s="1953" t="s">
        <v>436</v>
      </c>
      <c r="G288" s="1953"/>
      <c r="H288" s="1953"/>
      <c r="I288" s="1953"/>
      <c r="J288" s="629"/>
      <c r="K288" s="1781" t="s">
        <v>837</v>
      </c>
      <c r="L288" s="1781"/>
      <c r="M288" s="1781"/>
      <c r="N288" s="1781"/>
      <c r="O288" s="1781"/>
      <c r="P288" s="1781"/>
      <c r="Q288" s="630"/>
      <c r="R288" s="440" t="s">
        <v>78</v>
      </c>
      <c r="S288" s="441" t="s">
        <v>807</v>
      </c>
    </row>
    <row r="289" spans="1:20" ht="29" x14ac:dyDescent="0.35">
      <c r="A289" s="499">
        <v>67</v>
      </c>
      <c r="B289" s="1755" t="s">
        <v>206</v>
      </c>
      <c r="C289" s="1799"/>
      <c r="D289" s="1799"/>
      <c r="E289" s="1799"/>
      <c r="F289" s="1818" t="s">
        <v>390</v>
      </c>
      <c r="G289" s="1818"/>
      <c r="H289" s="1576"/>
      <c r="I289" s="1576"/>
      <c r="J289" s="1576"/>
      <c r="K289" s="1781" t="s">
        <v>391</v>
      </c>
      <c r="L289" s="1781"/>
      <c r="M289" s="1781"/>
      <c r="N289" s="1781"/>
      <c r="O289" s="1577"/>
      <c r="P289" s="1577"/>
      <c r="Q289" s="1578"/>
      <c r="R289" s="440">
        <v>2</v>
      </c>
      <c r="S289" s="451" t="s">
        <v>808</v>
      </c>
    </row>
    <row r="290" spans="1:20" ht="15" customHeight="1" x14ac:dyDescent="0.35">
      <c r="A290" s="1768">
        <v>68</v>
      </c>
      <c r="B290" s="1746" t="s">
        <v>739</v>
      </c>
      <c r="C290" s="1746"/>
      <c r="D290" s="1746"/>
      <c r="E290" s="1746"/>
      <c r="F290" s="1948" t="s">
        <v>208</v>
      </c>
      <c r="G290" s="1949"/>
      <c r="H290" s="1949"/>
      <c r="I290" s="1950"/>
      <c r="J290" s="1948" t="s">
        <v>209</v>
      </c>
      <c r="K290" s="1949"/>
      <c r="L290" s="1949"/>
      <c r="M290" s="1950"/>
      <c r="N290" s="1948" t="s">
        <v>210</v>
      </c>
      <c r="O290" s="1949"/>
      <c r="P290" s="1949"/>
      <c r="Q290" s="1951"/>
      <c r="R290" s="440" t="s">
        <v>78</v>
      </c>
      <c r="S290" s="1526" t="s">
        <v>413</v>
      </c>
    </row>
    <row r="291" spans="1:20" ht="15.5" x14ac:dyDescent="0.35">
      <c r="A291" s="1768"/>
      <c r="B291" s="1746"/>
      <c r="C291" s="1746"/>
      <c r="D291" s="1746"/>
      <c r="E291" s="1746"/>
      <c r="F291" s="631"/>
      <c r="G291" s="632"/>
      <c r="H291" s="632"/>
      <c r="I291" s="632"/>
      <c r="J291" s="631"/>
      <c r="K291" s="632"/>
      <c r="L291" s="632"/>
      <c r="M291" s="632"/>
      <c r="N291" s="631"/>
      <c r="O291" s="633"/>
      <c r="P291" s="633"/>
      <c r="Q291" s="634"/>
      <c r="R291" s="440" t="s">
        <v>78</v>
      </c>
      <c r="S291" s="1526"/>
      <c r="T291" s="460"/>
    </row>
    <row r="292" spans="1:20" ht="23.25" customHeight="1" x14ac:dyDescent="0.35">
      <c r="A292" s="1768">
        <v>69</v>
      </c>
      <c r="B292" s="1746" t="s">
        <v>211</v>
      </c>
      <c r="C292" s="1746"/>
      <c r="D292" s="1746"/>
      <c r="E292" s="1746"/>
      <c r="F292" s="1962" t="s">
        <v>212</v>
      </c>
      <c r="G292" s="1963"/>
      <c r="H292" s="635"/>
      <c r="I292" s="635"/>
      <c r="J292" s="1948" t="s">
        <v>848</v>
      </c>
      <c r="K292" s="1950"/>
      <c r="L292" s="590"/>
      <c r="M292" s="590"/>
      <c r="N292" s="1962" t="s">
        <v>213</v>
      </c>
      <c r="O292" s="1963"/>
      <c r="P292" s="636"/>
      <c r="Q292" s="637"/>
      <c r="R292" s="440" t="s">
        <v>78</v>
      </c>
      <c r="S292" s="441" t="s">
        <v>807</v>
      </c>
    </row>
    <row r="293" spans="1:20" ht="27" customHeight="1" x14ac:dyDescent="0.35">
      <c r="A293" s="1768"/>
      <c r="B293" s="1766"/>
      <c r="C293" s="1746"/>
      <c r="D293" s="1746"/>
      <c r="E293" s="1746"/>
      <c r="F293" s="638"/>
      <c r="G293" s="639"/>
      <c r="H293" s="639"/>
      <c r="I293" s="639"/>
      <c r="J293" s="640"/>
      <c r="K293" s="641"/>
      <c r="L293" s="641"/>
      <c r="M293" s="641"/>
      <c r="N293" s="642"/>
      <c r="O293" s="643"/>
      <c r="P293" s="643"/>
      <c r="Q293" s="644"/>
      <c r="R293" s="440" t="s">
        <v>78</v>
      </c>
      <c r="S293" s="441" t="s">
        <v>738</v>
      </c>
      <c r="T293" s="460"/>
    </row>
    <row r="294" spans="1:20" ht="28" x14ac:dyDescent="0.35">
      <c r="A294" s="1768">
        <v>70</v>
      </c>
      <c r="B294" s="1746" t="s">
        <v>214</v>
      </c>
      <c r="C294" s="1746"/>
      <c r="D294" s="1746"/>
      <c r="E294" s="1746"/>
      <c r="F294" s="645" t="s">
        <v>215</v>
      </c>
      <c r="G294" s="567" t="s">
        <v>216</v>
      </c>
      <c r="H294" s="744" t="s">
        <v>217</v>
      </c>
      <c r="I294" s="550" t="s">
        <v>217</v>
      </c>
      <c r="J294" s="576" t="s">
        <v>218</v>
      </c>
      <c r="K294" s="690" t="s">
        <v>219</v>
      </c>
      <c r="L294" s="646"/>
      <c r="M294" s="647"/>
      <c r="N294" s="647"/>
      <c r="O294" s="648"/>
      <c r="P294" s="648"/>
      <c r="Q294" s="649"/>
      <c r="R294" s="440" t="s">
        <v>78</v>
      </c>
      <c r="S294" s="441" t="s">
        <v>807</v>
      </c>
    </row>
    <row r="295" spans="1:20" x14ac:dyDescent="0.35">
      <c r="A295" s="1768"/>
      <c r="B295" s="1761" t="s">
        <v>220</v>
      </c>
      <c r="C295" s="1761"/>
      <c r="D295" s="1761"/>
      <c r="E295" s="1761"/>
      <c r="F295" s="650"/>
      <c r="G295" s="599"/>
      <c r="H295" s="607"/>
      <c r="I295" s="607"/>
      <c r="J295" s="607"/>
      <c r="K295" s="607"/>
      <c r="L295" s="610"/>
      <c r="M295" s="610"/>
      <c r="N295" s="610"/>
      <c r="O295" s="610"/>
      <c r="P295" s="610"/>
      <c r="Q295" s="651"/>
      <c r="R295" s="440" t="s">
        <v>78</v>
      </c>
      <c r="S295" s="461"/>
      <c r="T295" s="460"/>
    </row>
    <row r="296" spans="1:20" x14ac:dyDescent="0.35">
      <c r="A296" s="1768"/>
      <c r="B296" s="1761" t="s">
        <v>221</v>
      </c>
      <c r="C296" s="1761"/>
      <c r="D296" s="1761"/>
      <c r="E296" s="1761"/>
      <c r="F296" s="650"/>
      <c r="G296" s="599"/>
      <c r="H296" s="607"/>
      <c r="I296" s="607"/>
      <c r="J296" s="607"/>
      <c r="K296" s="607"/>
      <c r="L296" s="610"/>
      <c r="M296" s="610"/>
      <c r="N296" s="610"/>
      <c r="O296" s="610"/>
      <c r="P296" s="610"/>
      <c r="Q296" s="651"/>
      <c r="R296" s="440" t="s">
        <v>78</v>
      </c>
      <c r="S296" s="461"/>
      <c r="T296" s="460"/>
    </row>
    <row r="297" spans="1:20" x14ac:dyDescent="0.35">
      <c r="A297" s="1768"/>
      <c r="B297" s="1761" t="s">
        <v>119</v>
      </c>
      <c r="C297" s="1761"/>
      <c r="D297" s="1761"/>
      <c r="E297" s="1761"/>
      <c r="F297" s="650"/>
      <c r="G297" s="599"/>
      <c r="H297" s="607"/>
      <c r="I297" s="607"/>
      <c r="J297" s="607"/>
      <c r="K297" s="607"/>
      <c r="L297" s="610"/>
      <c r="M297" s="610"/>
      <c r="N297" s="610"/>
      <c r="O297" s="610"/>
      <c r="P297" s="610"/>
      <c r="Q297" s="651"/>
      <c r="R297" s="440" t="s">
        <v>78</v>
      </c>
      <c r="S297" s="461"/>
      <c r="T297" s="460"/>
    </row>
    <row r="298" spans="1:20" ht="25.15" customHeight="1" x14ac:dyDescent="0.35">
      <c r="A298" s="1768">
        <v>71</v>
      </c>
      <c r="B298" s="1883" t="s">
        <v>397</v>
      </c>
      <c r="C298" s="1883"/>
      <c r="D298" s="1883"/>
      <c r="E298" s="1883"/>
      <c r="F298" s="1756" t="s">
        <v>163</v>
      </c>
      <c r="G298" s="1757"/>
      <c r="H298" s="1885" t="s">
        <v>60</v>
      </c>
      <c r="I298" s="1885"/>
      <c r="J298" s="1885"/>
      <c r="K298" s="1885"/>
      <c r="L298" s="1885"/>
      <c r="M298" s="1885"/>
      <c r="N298" s="604"/>
      <c r="O298" s="604"/>
      <c r="P298" s="604"/>
      <c r="Q298" s="593"/>
      <c r="R298" s="440" t="s">
        <v>78</v>
      </c>
    </row>
    <row r="299" spans="1:20" ht="15.75" customHeight="1" x14ac:dyDescent="0.35">
      <c r="A299" s="1768"/>
      <c r="B299" s="1883"/>
      <c r="C299" s="1883"/>
      <c r="D299" s="1883"/>
      <c r="E299" s="1883"/>
      <c r="F299" s="1758" t="s">
        <v>161</v>
      </c>
      <c r="G299" s="1745" t="s">
        <v>386</v>
      </c>
      <c r="H299" s="1745" t="s">
        <v>409</v>
      </c>
      <c r="I299" s="1745"/>
      <c r="J299" s="1745" t="s">
        <v>410</v>
      </c>
      <c r="K299" s="1745"/>
      <c r="L299" s="1745" t="s">
        <v>836</v>
      </c>
      <c r="M299" s="1745"/>
      <c r="N299" s="604"/>
      <c r="O299" s="652"/>
      <c r="P299" s="604"/>
      <c r="Q299" s="593"/>
      <c r="R299" s="440" t="s">
        <v>78</v>
      </c>
    </row>
    <row r="300" spans="1:20" x14ac:dyDescent="0.35">
      <c r="A300" s="1768"/>
      <c r="B300" s="1883"/>
      <c r="C300" s="1883"/>
      <c r="D300" s="1883"/>
      <c r="E300" s="1883"/>
      <c r="F300" s="1758"/>
      <c r="G300" s="1745"/>
      <c r="H300" s="653" t="s">
        <v>137</v>
      </c>
      <c r="I300" s="653" t="s">
        <v>138</v>
      </c>
      <c r="J300" s="653" t="s">
        <v>137</v>
      </c>
      <c r="K300" s="653" t="s">
        <v>138</v>
      </c>
      <c r="L300" s="653" t="s">
        <v>137</v>
      </c>
      <c r="M300" s="653" t="s">
        <v>138</v>
      </c>
      <c r="N300" s="654"/>
      <c r="O300" s="655"/>
      <c r="P300" s="655"/>
      <c r="Q300" s="656"/>
      <c r="R300" s="440" t="s">
        <v>78</v>
      </c>
    </row>
    <row r="301" spans="1:20" x14ac:dyDescent="0.35">
      <c r="A301" s="1768"/>
      <c r="B301" s="1759" t="s">
        <v>162</v>
      </c>
      <c r="C301" s="1760"/>
      <c r="D301" s="1760"/>
      <c r="E301" s="1760"/>
      <c r="F301" s="749"/>
      <c r="G301" s="749"/>
      <c r="H301" s="691"/>
      <c r="I301" s="692"/>
      <c r="J301" s="691"/>
      <c r="K301" s="693"/>
      <c r="L301" s="657" t="e">
        <f t="shared" ref="L301:M306" si="42">J301/H301</f>
        <v>#DIV/0!</v>
      </c>
      <c r="M301" s="657" t="e">
        <f t="shared" si="42"/>
        <v>#DIV/0!</v>
      </c>
      <c r="N301" s="658"/>
      <c r="O301" s="659"/>
      <c r="P301" s="660"/>
      <c r="Q301" s="496"/>
      <c r="R301" s="440" t="s">
        <v>78</v>
      </c>
      <c r="S301" s="441" t="s">
        <v>807</v>
      </c>
    </row>
    <row r="302" spans="1:20" x14ac:dyDescent="0.35">
      <c r="A302" s="1768"/>
      <c r="B302" s="1778" t="s">
        <v>80</v>
      </c>
      <c r="C302" s="1760"/>
      <c r="D302" s="1760"/>
      <c r="E302" s="1760"/>
      <c r="F302" s="749"/>
      <c r="G302" s="749"/>
      <c r="H302" s="691"/>
      <c r="I302" s="692"/>
      <c r="J302" s="691"/>
      <c r="K302" s="693"/>
      <c r="L302" s="657" t="e">
        <f t="shared" si="42"/>
        <v>#DIV/0!</v>
      </c>
      <c r="M302" s="657" t="e">
        <f t="shared" si="42"/>
        <v>#DIV/0!</v>
      </c>
      <c r="N302" s="658"/>
      <c r="O302" s="659"/>
      <c r="P302" s="660"/>
      <c r="Q302" s="496"/>
      <c r="R302" s="440" t="s">
        <v>78</v>
      </c>
    </row>
    <row r="303" spans="1:20" x14ac:dyDescent="0.35">
      <c r="A303" s="1768"/>
      <c r="B303" s="1778" t="s">
        <v>81</v>
      </c>
      <c r="C303" s="1760"/>
      <c r="D303" s="1760"/>
      <c r="E303" s="1760"/>
      <c r="F303" s="749"/>
      <c r="G303" s="749"/>
      <c r="H303" s="691"/>
      <c r="I303" s="692"/>
      <c r="J303" s="691"/>
      <c r="K303" s="693"/>
      <c r="L303" s="657" t="e">
        <f t="shared" si="42"/>
        <v>#DIV/0!</v>
      </c>
      <c r="M303" s="657" t="e">
        <f t="shared" si="42"/>
        <v>#DIV/0!</v>
      </c>
      <c r="N303" s="658"/>
      <c r="O303" s="659"/>
      <c r="P303" s="660"/>
      <c r="Q303" s="496"/>
      <c r="R303" s="440" t="s">
        <v>78</v>
      </c>
    </row>
    <row r="304" spans="1:20" ht="15.5" x14ac:dyDescent="0.35">
      <c r="A304" s="1768"/>
      <c r="B304" s="1922" t="s">
        <v>86</v>
      </c>
      <c r="C304" s="1923"/>
      <c r="D304" s="1923"/>
      <c r="E304" s="1923"/>
      <c r="F304" s="743">
        <f t="shared" ref="F304:K304" si="43">SUM(F301:F303)</f>
        <v>0</v>
      </c>
      <c r="G304" s="743">
        <f t="shared" si="43"/>
        <v>0</v>
      </c>
      <c r="H304" s="694">
        <f t="shared" si="43"/>
        <v>0</v>
      </c>
      <c r="I304" s="694">
        <f t="shared" si="43"/>
        <v>0</v>
      </c>
      <c r="J304" s="694">
        <f t="shared" si="43"/>
        <v>0</v>
      </c>
      <c r="K304" s="694">
        <f t="shared" si="43"/>
        <v>0</v>
      </c>
      <c r="L304" s="661" t="e">
        <f t="shared" si="42"/>
        <v>#DIV/0!</v>
      </c>
      <c r="M304" s="661" t="e">
        <f t="shared" si="42"/>
        <v>#DIV/0!</v>
      </c>
      <c r="N304" s="658"/>
      <c r="O304" s="659"/>
      <c r="P304" s="660"/>
      <c r="Q304" s="496"/>
      <c r="R304" s="440" t="s">
        <v>78</v>
      </c>
    </row>
    <row r="305" spans="1:19" ht="24.75" customHeight="1" x14ac:dyDescent="0.35">
      <c r="A305" s="499">
        <v>72</v>
      </c>
      <c r="B305" s="1755" t="s">
        <v>74</v>
      </c>
      <c r="C305" s="1799"/>
      <c r="D305" s="1799"/>
      <c r="E305" s="1799"/>
      <c r="F305" s="662"/>
      <c r="G305" s="662"/>
      <c r="H305" s="695"/>
      <c r="I305" s="695"/>
      <c r="J305" s="695"/>
      <c r="K305" s="695"/>
      <c r="L305" s="663" t="e">
        <f t="shared" si="42"/>
        <v>#DIV/0!</v>
      </c>
      <c r="M305" s="663" t="e">
        <f t="shared" si="42"/>
        <v>#DIV/0!</v>
      </c>
      <c r="N305" s="664"/>
      <c r="O305" s="1744"/>
      <c r="P305" s="1744"/>
      <c r="Q305" s="496"/>
      <c r="R305" s="440">
        <v>2</v>
      </c>
      <c r="S305" s="1553" t="s">
        <v>809</v>
      </c>
    </row>
    <row r="306" spans="1:19" ht="25.5" customHeight="1" x14ac:dyDescent="0.35">
      <c r="A306" s="499">
        <v>73</v>
      </c>
      <c r="B306" s="1755" t="s">
        <v>70</v>
      </c>
      <c r="C306" s="1799"/>
      <c r="D306" s="1799"/>
      <c r="E306" s="1799"/>
      <c r="F306" s="662"/>
      <c r="G306" s="662"/>
      <c r="H306" s="695"/>
      <c r="I306" s="695"/>
      <c r="J306" s="695"/>
      <c r="K306" s="695"/>
      <c r="L306" s="663" t="e">
        <f t="shared" si="42"/>
        <v>#DIV/0!</v>
      </c>
      <c r="M306" s="663" t="e">
        <f t="shared" si="42"/>
        <v>#DIV/0!</v>
      </c>
      <c r="N306" s="664"/>
      <c r="O306" s="1744"/>
      <c r="P306" s="1744"/>
      <c r="Q306" s="496"/>
      <c r="R306" s="440" t="s">
        <v>78</v>
      </c>
      <c r="S306" s="1553"/>
    </row>
    <row r="307" spans="1:19" ht="21" customHeight="1" x14ac:dyDescent="0.35">
      <c r="A307" s="1768">
        <v>74</v>
      </c>
      <c r="B307" s="1755" t="s">
        <v>75</v>
      </c>
      <c r="C307" s="1799"/>
      <c r="D307" s="1799"/>
      <c r="E307" s="1799"/>
      <c r="F307" s="543"/>
      <c r="G307" s="543"/>
      <c r="H307" s="696"/>
      <c r="I307" s="696"/>
      <c r="J307" s="696"/>
      <c r="K307" s="696"/>
      <c r="L307" s="665"/>
      <c r="M307" s="665"/>
      <c r="N307" s="664"/>
      <c r="O307" s="1848"/>
      <c r="P307" s="1849"/>
      <c r="Q307" s="496"/>
      <c r="R307" s="440" t="s">
        <v>78</v>
      </c>
      <c r="S307" s="1553"/>
    </row>
    <row r="308" spans="1:19" ht="15.5" x14ac:dyDescent="0.35">
      <c r="A308" s="1768"/>
      <c r="B308" s="1850" t="s">
        <v>385</v>
      </c>
      <c r="C308" s="1814"/>
      <c r="D308" s="1814"/>
      <c r="E308" s="1814"/>
      <c r="F308" s="662"/>
      <c r="G308" s="662"/>
      <c r="H308" s="695"/>
      <c r="I308" s="695"/>
      <c r="J308" s="695"/>
      <c r="K308" s="695"/>
      <c r="L308" s="663" t="e">
        <f t="shared" ref="L308:M310" si="44">J308/H308</f>
        <v>#DIV/0!</v>
      </c>
      <c r="M308" s="663" t="e">
        <f t="shared" si="44"/>
        <v>#DIV/0!</v>
      </c>
      <c r="N308" s="664"/>
      <c r="O308" s="1744"/>
      <c r="P308" s="1744"/>
      <c r="Q308" s="496"/>
      <c r="R308" s="440" t="s">
        <v>78</v>
      </c>
      <c r="S308" s="1553"/>
    </row>
    <row r="309" spans="1:19" ht="15.5" x14ac:dyDescent="0.35">
      <c r="A309" s="1768"/>
      <c r="B309" s="1850" t="s">
        <v>146</v>
      </c>
      <c r="C309" s="1814"/>
      <c r="D309" s="1814"/>
      <c r="E309" s="1814"/>
      <c r="F309" s="662"/>
      <c r="G309" s="662"/>
      <c r="H309" s="695"/>
      <c r="I309" s="695"/>
      <c r="J309" s="695"/>
      <c r="K309" s="695"/>
      <c r="L309" s="663" t="e">
        <f t="shared" si="44"/>
        <v>#DIV/0!</v>
      </c>
      <c r="M309" s="663" t="e">
        <f t="shared" si="44"/>
        <v>#DIV/0!</v>
      </c>
      <c r="N309" s="664"/>
      <c r="O309" s="1744"/>
      <c r="P309" s="1744"/>
      <c r="Q309" s="496"/>
      <c r="R309" s="440" t="s">
        <v>78</v>
      </c>
      <c r="S309" s="1553"/>
    </row>
    <row r="310" spans="1:19" ht="28.5" customHeight="1" x14ac:dyDescent="0.35">
      <c r="A310" s="499">
        <v>75</v>
      </c>
      <c r="B310" s="1746" t="s">
        <v>72</v>
      </c>
      <c r="C310" s="1799"/>
      <c r="D310" s="1799"/>
      <c r="E310" s="1799"/>
      <c r="F310" s="662"/>
      <c r="G310" s="662"/>
      <c r="H310" s="695"/>
      <c r="I310" s="695"/>
      <c r="J310" s="695"/>
      <c r="K310" s="695"/>
      <c r="L310" s="663" t="e">
        <f t="shared" si="44"/>
        <v>#DIV/0!</v>
      </c>
      <c r="M310" s="663" t="e">
        <f t="shared" si="44"/>
        <v>#DIV/0!</v>
      </c>
      <c r="N310" s="664"/>
      <c r="O310" s="1744"/>
      <c r="P310" s="1744"/>
      <c r="Q310" s="496"/>
      <c r="R310" s="440" t="s">
        <v>78</v>
      </c>
      <c r="S310" s="1553"/>
    </row>
    <row r="311" spans="1:19" ht="14.25" customHeight="1" x14ac:dyDescent="0.35">
      <c r="A311" s="666"/>
      <c r="B311" s="667"/>
      <c r="C311" s="668"/>
      <c r="D311" s="668"/>
      <c r="E311" s="668"/>
      <c r="F311" s="1884" t="s">
        <v>427</v>
      </c>
      <c r="G311" s="1884"/>
      <c r="H311" s="1885" t="s">
        <v>60</v>
      </c>
      <c r="I311" s="1885"/>
      <c r="J311" s="1885"/>
      <c r="K311" s="1885"/>
      <c r="L311" s="1885"/>
      <c r="M311" s="1885"/>
      <c r="N311" s="604"/>
      <c r="O311" s="604"/>
      <c r="P311" s="604"/>
      <c r="Q311" s="593"/>
      <c r="R311" s="440" t="s">
        <v>78</v>
      </c>
      <c r="S311" s="462" t="s">
        <v>810</v>
      </c>
    </row>
    <row r="312" spans="1:19" ht="27.75" customHeight="1" x14ac:dyDescent="0.35">
      <c r="A312" s="666"/>
      <c r="B312" s="667"/>
      <c r="C312" s="668"/>
      <c r="D312" s="668"/>
      <c r="E312" s="668"/>
      <c r="F312" s="1884"/>
      <c r="G312" s="1884"/>
      <c r="H312" s="1745" t="s">
        <v>409</v>
      </c>
      <c r="I312" s="1745"/>
      <c r="J312" s="1745" t="s">
        <v>410</v>
      </c>
      <c r="K312" s="1745"/>
      <c r="L312" s="1745" t="s">
        <v>411</v>
      </c>
      <c r="M312" s="1745"/>
      <c r="N312" s="604"/>
      <c r="O312" s="652"/>
      <c r="P312" s="604"/>
      <c r="Q312" s="593"/>
      <c r="R312" s="440" t="s">
        <v>78</v>
      </c>
    </row>
    <row r="313" spans="1:19" ht="62.25" customHeight="1" x14ac:dyDescent="0.35">
      <c r="A313" s="1768">
        <v>76</v>
      </c>
      <c r="B313" s="1891" t="s">
        <v>82</v>
      </c>
      <c r="C313" s="1892"/>
      <c r="D313" s="1892"/>
      <c r="E313" s="1893"/>
      <c r="F313" s="741" t="s">
        <v>754</v>
      </c>
      <c r="G313" s="697" t="s">
        <v>755</v>
      </c>
      <c r="H313" s="669" t="s">
        <v>137</v>
      </c>
      <c r="I313" s="669" t="s">
        <v>138</v>
      </c>
      <c r="J313" s="669" t="s">
        <v>137</v>
      </c>
      <c r="K313" s="669" t="s">
        <v>138</v>
      </c>
      <c r="L313" s="669" t="s">
        <v>137</v>
      </c>
      <c r="M313" s="669" t="s">
        <v>138</v>
      </c>
      <c r="N313" s="670"/>
      <c r="O313" s="671"/>
      <c r="P313" s="670"/>
      <c r="Q313" s="672"/>
      <c r="R313" s="440" t="s">
        <v>78</v>
      </c>
    </row>
    <row r="314" spans="1:19" x14ac:dyDescent="0.35">
      <c r="A314" s="1768"/>
      <c r="B314" s="1776" t="s">
        <v>65</v>
      </c>
      <c r="C314" s="1795"/>
      <c r="D314" s="1795"/>
      <c r="E314" s="1795"/>
      <c r="F314" s="673"/>
      <c r="G314" s="673"/>
      <c r="H314" s="691"/>
      <c r="I314" s="692"/>
      <c r="J314" s="691"/>
      <c r="K314" s="691"/>
      <c r="L314" s="674" t="e">
        <f>J314/H314</f>
        <v>#DIV/0!</v>
      </c>
      <c r="M314" s="675" t="e">
        <f>K314/I314</f>
        <v>#DIV/0!</v>
      </c>
      <c r="N314" s="658"/>
      <c r="O314" s="676"/>
      <c r="P314" s="676"/>
      <c r="Q314" s="677"/>
      <c r="R314" s="440" t="s">
        <v>78</v>
      </c>
    </row>
    <row r="315" spans="1:19" x14ac:dyDescent="0.35">
      <c r="A315" s="1768"/>
      <c r="B315" s="1776" t="s">
        <v>122</v>
      </c>
      <c r="C315" s="1795"/>
      <c r="D315" s="1795"/>
      <c r="E315" s="1795"/>
      <c r="F315" s="673"/>
      <c r="G315" s="678"/>
      <c r="H315" s="691"/>
      <c r="I315" s="692"/>
      <c r="J315" s="691"/>
      <c r="K315" s="691"/>
      <c r="L315" s="674" t="e">
        <f t="shared" ref="L315:M324" si="45">J315/H315</f>
        <v>#DIV/0!</v>
      </c>
      <c r="M315" s="675" t="e">
        <f t="shared" si="45"/>
        <v>#DIV/0!</v>
      </c>
      <c r="N315" s="658"/>
      <c r="O315" s="676"/>
      <c r="P315" s="676"/>
      <c r="Q315" s="677"/>
      <c r="R315" s="440" t="s">
        <v>78</v>
      </c>
    </row>
    <row r="316" spans="1:19" x14ac:dyDescent="0.35">
      <c r="A316" s="1768"/>
      <c r="B316" s="1776" t="s">
        <v>147</v>
      </c>
      <c r="C316" s="1795"/>
      <c r="D316" s="1795"/>
      <c r="E316" s="1795"/>
      <c r="F316" s="673"/>
      <c r="G316" s="678"/>
      <c r="H316" s="691"/>
      <c r="I316" s="692"/>
      <c r="J316" s="691"/>
      <c r="K316" s="691"/>
      <c r="L316" s="674" t="e">
        <f t="shared" si="45"/>
        <v>#DIV/0!</v>
      </c>
      <c r="M316" s="675" t="e">
        <f t="shared" si="45"/>
        <v>#DIV/0!</v>
      </c>
      <c r="N316" s="658"/>
      <c r="O316" s="676"/>
      <c r="P316" s="676"/>
      <c r="Q316" s="677"/>
      <c r="R316" s="440" t="s">
        <v>78</v>
      </c>
    </row>
    <row r="317" spans="1:19" x14ac:dyDescent="0.35">
      <c r="A317" s="1768"/>
      <c r="B317" s="1794" t="s">
        <v>69</v>
      </c>
      <c r="C317" s="1795"/>
      <c r="D317" s="1795"/>
      <c r="E317" s="1795"/>
      <c r="F317" s="673"/>
      <c r="G317" s="678"/>
      <c r="H317" s="691"/>
      <c r="I317" s="692"/>
      <c r="J317" s="691"/>
      <c r="K317" s="691"/>
      <c r="L317" s="674" t="e">
        <f t="shared" si="45"/>
        <v>#DIV/0!</v>
      </c>
      <c r="M317" s="675" t="e">
        <f t="shared" si="45"/>
        <v>#DIV/0!</v>
      </c>
      <c r="N317" s="658"/>
      <c r="O317" s="676"/>
      <c r="P317" s="676"/>
      <c r="Q317" s="677"/>
      <c r="R317" s="440" t="s">
        <v>78</v>
      </c>
    </row>
    <row r="318" spans="1:19" x14ac:dyDescent="0.35">
      <c r="A318" s="1768"/>
      <c r="B318" s="1794" t="s">
        <v>46</v>
      </c>
      <c r="C318" s="1795"/>
      <c r="D318" s="1795"/>
      <c r="E318" s="1795"/>
      <c r="F318" s="673"/>
      <c r="G318" s="678"/>
      <c r="H318" s="691"/>
      <c r="I318" s="692"/>
      <c r="J318" s="691"/>
      <c r="K318" s="691"/>
      <c r="L318" s="674" t="e">
        <f t="shared" si="45"/>
        <v>#DIV/0!</v>
      </c>
      <c r="M318" s="675" t="e">
        <f t="shared" si="45"/>
        <v>#DIV/0!</v>
      </c>
      <c r="N318" s="658"/>
      <c r="O318" s="676"/>
      <c r="P318" s="676"/>
      <c r="Q318" s="677"/>
      <c r="R318" s="440" t="s">
        <v>78</v>
      </c>
    </row>
    <row r="319" spans="1:19" x14ac:dyDescent="0.35">
      <c r="A319" s="1768"/>
      <c r="B319" s="1794" t="s">
        <v>47</v>
      </c>
      <c r="C319" s="1795"/>
      <c r="D319" s="1795"/>
      <c r="E319" s="1795"/>
      <c r="F319" s="673"/>
      <c r="G319" s="678"/>
      <c r="H319" s="691"/>
      <c r="I319" s="692"/>
      <c r="J319" s="691"/>
      <c r="K319" s="691"/>
      <c r="L319" s="674" t="e">
        <f t="shared" si="45"/>
        <v>#DIV/0!</v>
      </c>
      <c r="M319" s="675" t="e">
        <f t="shared" si="45"/>
        <v>#DIV/0!</v>
      </c>
      <c r="N319" s="658"/>
      <c r="O319" s="676"/>
      <c r="P319" s="676"/>
      <c r="Q319" s="677"/>
      <c r="R319" s="440" t="s">
        <v>78</v>
      </c>
    </row>
    <row r="320" spans="1:19" x14ac:dyDescent="0.35">
      <c r="A320" s="1768"/>
      <c r="B320" s="1794" t="s">
        <v>120</v>
      </c>
      <c r="C320" s="1795"/>
      <c r="D320" s="1795"/>
      <c r="E320" s="1795"/>
      <c r="F320" s="673"/>
      <c r="G320" s="678"/>
      <c r="H320" s="691"/>
      <c r="I320" s="692"/>
      <c r="J320" s="691"/>
      <c r="K320" s="691"/>
      <c r="L320" s="674" t="e">
        <f t="shared" si="45"/>
        <v>#DIV/0!</v>
      </c>
      <c r="M320" s="675" t="e">
        <f t="shared" si="45"/>
        <v>#DIV/0!</v>
      </c>
      <c r="N320" s="658"/>
      <c r="O320" s="676"/>
      <c r="P320" s="676"/>
      <c r="Q320" s="677"/>
      <c r="R320" s="440" t="s">
        <v>78</v>
      </c>
    </row>
    <row r="321" spans="1:19" x14ac:dyDescent="0.35">
      <c r="A321" s="1768"/>
      <c r="B321" s="1794" t="s">
        <v>121</v>
      </c>
      <c r="C321" s="1795"/>
      <c r="D321" s="1795"/>
      <c r="E321" s="1795"/>
      <c r="F321" s="673"/>
      <c r="G321" s="678"/>
      <c r="H321" s="691"/>
      <c r="I321" s="692"/>
      <c r="J321" s="691"/>
      <c r="K321" s="691"/>
      <c r="L321" s="674" t="e">
        <f t="shared" si="45"/>
        <v>#DIV/0!</v>
      </c>
      <c r="M321" s="675" t="e">
        <f t="shared" si="45"/>
        <v>#DIV/0!</v>
      </c>
      <c r="N321" s="658"/>
      <c r="O321" s="676"/>
      <c r="P321" s="676"/>
      <c r="Q321" s="677"/>
      <c r="R321" s="440" t="s">
        <v>78</v>
      </c>
    </row>
    <row r="322" spans="1:19" x14ac:dyDescent="0.35">
      <c r="A322" s="1768"/>
      <c r="B322" s="1776" t="s">
        <v>506</v>
      </c>
      <c r="C322" s="1776"/>
      <c r="D322" s="1776"/>
      <c r="E322" s="1776"/>
      <c r="F322" s="673"/>
      <c r="G322" s="678"/>
      <c r="H322" s="691"/>
      <c r="I322" s="692"/>
      <c r="J322" s="691"/>
      <c r="K322" s="691"/>
      <c r="L322" s="674" t="e">
        <f t="shared" si="45"/>
        <v>#DIV/0!</v>
      </c>
      <c r="M322" s="675" t="e">
        <f t="shared" si="45"/>
        <v>#DIV/0!</v>
      </c>
      <c r="N322" s="658"/>
      <c r="O322" s="676"/>
      <c r="P322" s="676"/>
      <c r="Q322" s="677"/>
      <c r="R322" s="440" t="s">
        <v>78</v>
      </c>
    </row>
    <row r="323" spans="1:19" x14ac:dyDescent="0.35">
      <c r="A323" s="1768"/>
      <c r="B323" s="1776" t="s">
        <v>27</v>
      </c>
      <c r="C323" s="1776"/>
      <c r="D323" s="1776"/>
      <c r="E323" s="1776"/>
      <c r="F323" s="673"/>
      <c r="G323" s="678"/>
      <c r="H323" s="691"/>
      <c r="I323" s="692"/>
      <c r="J323" s="691"/>
      <c r="K323" s="691"/>
      <c r="L323" s="674" t="e">
        <f t="shared" si="45"/>
        <v>#DIV/0!</v>
      </c>
      <c r="M323" s="675" t="e">
        <f t="shared" si="45"/>
        <v>#DIV/0!</v>
      </c>
      <c r="N323" s="658"/>
      <c r="O323" s="676"/>
      <c r="P323" s="676"/>
      <c r="Q323" s="677"/>
      <c r="R323" s="440" t="s">
        <v>78</v>
      </c>
    </row>
    <row r="324" spans="1:19" x14ac:dyDescent="0.35">
      <c r="A324" s="1768"/>
      <c r="B324" s="1776" t="s">
        <v>25</v>
      </c>
      <c r="C324" s="1776"/>
      <c r="D324" s="1776"/>
      <c r="E324" s="1776"/>
      <c r="F324" s="673"/>
      <c r="G324" s="678"/>
      <c r="H324" s="691"/>
      <c r="I324" s="692"/>
      <c r="J324" s="691"/>
      <c r="K324" s="691"/>
      <c r="L324" s="674" t="e">
        <f t="shared" si="45"/>
        <v>#DIV/0!</v>
      </c>
      <c r="M324" s="675" t="e">
        <f t="shared" si="45"/>
        <v>#DIV/0!</v>
      </c>
      <c r="N324" s="658"/>
      <c r="O324" s="676"/>
      <c r="P324" s="676"/>
      <c r="Q324" s="677"/>
      <c r="R324" s="440" t="s">
        <v>78</v>
      </c>
    </row>
    <row r="325" spans="1:19" ht="15" customHeight="1" x14ac:dyDescent="0.35">
      <c r="A325" s="1768">
        <v>77</v>
      </c>
      <c r="B325" s="1964" t="s">
        <v>73</v>
      </c>
      <c r="C325" s="1965"/>
      <c r="D325" s="1965"/>
      <c r="E325" s="1965"/>
      <c r="F325" s="1965"/>
      <c r="G325" s="1965"/>
      <c r="H325" s="1965"/>
      <c r="I325" s="1965"/>
      <c r="J325" s="1965"/>
      <c r="K325" s="1965"/>
      <c r="L325" s="1965"/>
      <c r="M325" s="1966"/>
      <c r="N325" s="679"/>
      <c r="O325" s="680"/>
      <c r="P325" s="681"/>
      <c r="Q325" s="682"/>
      <c r="R325" s="440" t="s">
        <v>78</v>
      </c>
    </row>
    <row r="326" spans="1:19" x14ac:dyDescent="0.35">
      <c r="A326" s="1768"/>
      <c r="B326" s="1776" t="s">
        <v>148</v>
      </c>
      <c r="C326" s="1879"/>
      <c r="D326" s="1879"/>
      <c r="E326" s="1879"/>
      <c r="F326" s="673"/>
      <c r="G326" s="678"/>
      <c r="H326" s="691"/>
      <c r="I326" s="692"/>
      <c r="J326" s="691"/>
      <c r="K326" s="691"/>
      <c r="L326" s="674" t="e">
        <f t="shared" ref="L326:M330" si="46">J326/H326</f>
        <v>#DIV/0!</v>
      </c>
      <c r="M326" s="675" t="e">
        <f t="shared" si="46"/>
        <v>#DIV/0!</v>
      </c>
      <c r="N326" s="664"/>
      <c r="O326" s="1741"/>
      <c r="P326" s="1741"/>
      <c r="Q326" s="682"/>
      <c r="R326" s="440" t="s">
        <v>78</v>
      </c>
    </row>
    <row r="327" spans="1:19" x14ac:dyDescent="0.35">
      <c r="A327" s="1768"/>
      <c r="B327" s="1776" t="s">
        <v>123</v>
      </c>
      <c r="C327" s="1879"/>
      <c r="D327" s="1879"/>
      <c r="E327" s="1879"/>
      <c r="F327" s="673"/>
      <c r="G327" s="678"/>
      <c r="H327" s="691"/>
      <c r="I327" s="692"/>
      <c r="J327" s="691"/>
      <c r="K327" s="691"/>
      <c r="L327" s="674" t="e">
        <f t="shared" si="46"/>
        <v>#DIV/0!</v>
      </c>
      <c r="M327" s="675" t="e">
        <f t="shared" si="46"/>
        <v>#DIV/0!</v>
      </c>
      <c r="N327" s="664"/>
      <c r="O327" s="1741"/>
      <c r="P327" s="1741"/>
      <c r="Q327" s="682"/>
      <c r="R327" s="440" t="s">
        <v>78</v>
      </c>
    </row>
    <row r="328" spans="1:19" x14ac:dyDescent="0.35">
      <c r="A328" s="1768"/>
      <c r="B328" s="1794" t="s">
        <v>124</v>
      </c>
      <c r="C328" s="1879"/>
      <c r="D328" s="1879"/>
      <c r="E328" s="1879"/>
      <c r="F328" s="673"/>
      <c r="G328" s="678"/>
      <c r="H328" s="691"/>
      <c r="I328" s="692"/>
      <c r="J328" s="691"/>
      <c r="K328" s="691"/>
      <c r="L328" s="674" t="e">
        <f t="shared" si="46"/>
        <v>#DIV/0!</v>
      </c>
      <c r="M328" s="675" t="e">
        <f t="shared" si="46"/>
        <v>#DIV/0!</v>
      </c>
      <c r="N328" s="664"/>
      <c r="O328" s="1741"/>
      <c r="P328" s="1741"/>
      <c r="Q328" s="682"/>
      <c r="R328" s="440" t="s">
        <v>78</v>
      </c>
    </row>
    <row r="329" spans="1:19" x14ac:dyDescent="0.35">
      <c r="A329" s="1768"/>
      <c r="B329" s="1794" t="s">
        <v>145</v>
      </c>
      <c r="C329" s="1879"/>
      <c r="D329" s="1879"/>
      <c r="E329" s="1879"/>
      <c r="F329" s="673"/>
      <c r="G329" s="678"/>
      <c r="H329" s="691"/>
      <c r="I329" s="692"/>
      <c r="J329" s="691"/>
      <c r="K329" s="691"/>
      <c r="L329" s="674" t="e">
        <f t="shared" si="46"/>
        <v>#DIV/0!</v>
      </c>
      <c r="M329" s="675" t="e">
        <f t="shared" si="46"/>
        <v>#DIV/0!</v>
      </c>
      <c r="N329" s="664"/>
      <c r="O329" s="1741"/>
      <c r="P329" s="1741"/>
      <c r="Q329" s="682"/>
      <c r="R329" s="440" t="s">
        <v>78</v>
      </c>
    </row>
    <row r="330" spans="1:19" x14ac:dyDescent="0.35">
      <c r="A330" s="1768"/>
      <c r="B330" s="1776" t="s">
        <v>196</v>
      </c>
      <c r="C330" s="1879"/>
      <c r="D330" s="1879"/>
      <c r="E330" s="1879"/>
      <c r="F330" s="673"/>
      <c r="G330" s="678"/>
      <c r="H330" s="691"/>
      <c r="I330" s="692"/>
      <c r="J330" s="691"/>
      <c r="K330" s="691"/>
      <c r="L330" s="674" t="e">
        <f t="shared" si="46"/>
        <v>#DIV/0!</v>
      </c>
      <c r="M330" s="675" t="e">
        <f t="shared" si="46"/>
        <v>#DIV/0!</v>
      </c>
      <c r="N330" s="664"/>
      <c r="O330" s="1741"/>
      <c r="P330" s="1741"/>
      <c r="Q330" s="682"/>
      <c r="R330" s="440" t="s">
        <v>78</v>
      </c>
    </row>
    <row r="331" spans="1:19" ht="15.75" customHeight="1" x14ac:dyDescent="0.35">
      <c r="A331" s="666"/>
      <c r="B331" s="1894"/>
      <c r="C331" s="1894"/>
      <c r="D331" s="1894"/>
      <c r="E331" s="1894"/>
      <c r="F331" s="1895" t="s">
        <v>428</v>
      </c>
      <c r="G331" s="1895"/>
      <c r="H331" s="1742" t="s">
        <v>60</v>
      </c>
      <c r="I331" s="1742"/>
      <c r="J331" s="1742"/>
      <c r="K331" s="1742"/>
      <c r="L331" s="1742"/>
      <c r="M331" s="1742"/>
      <c r="N331" s="604"/>
      <c r="O331" s="604"/>
      <c r="P331" s="604"/>
      <c r="Q331" s="593"/>
      <c r="R331" s="440" t="s">
        <v>78</v>
      </c>
      <c r="S331" s="1526" t="s">
        <v>811</v>
      </c>
    </row>
    <row r="332" spans="1:19" ht="15" customHeight="1" x14ac:dyDescent="0.35">
      <c r="A332" s="666"/>
      <c r="B332" s="1894"/>
      <c r="C332" s="1894"/>
      <c r="D332" s="1894"/>
      <c r="E332" s="1894"/>
      <c r="F332" s="1895"/>
      <c r="G332" s="1895"/>
      <c r="H332" s="1743" t="s">
        <v>409</v>
      </c>
      <c r="I332" s="1743"/>
      <c r="J332" s="1743" t="s">
        <v>410</v>
      </c>
      <c r="K332" s="1743"/>
      <c r="L332" s="1743" t="s">
        <v>411</v>
      </c>
      <c r="M332" s="1743"/>
      <c r="N332" s="604"/>
      <c r="O332" s="652"/>
      <c r="P332" s="604"/>
      <c r="Q332" s="593"/>
      <c r="R332" s="440" t="s">
        <v>78</v>
      </c>
      <c r="S332" s="1526"/>
    </row>
    <row r="333" spans="1:19" ht="18" customHeight="1" x14ac:dyDescent="0.35">
      <c r="A333" s="683"/>
      <c r="B333" s="1894"/>
      <c r="C333" s="1894"/>
      <c r="D333" s="1894"/>
      <c r="E333" s="1894"/>
      <c r="F333" s="1766" t="s">
        <v>737</v>
      </c>
      <c r="G333" s="1767"/>
      <c r="H333" s="684" t="s">
        <v>137</v>
      </c>
      <c r="I333" s="684" t="s">
        <v>138</v>
      </c>
      <c r="J333" s="684" t="s">
        <v>137</v>
      </c>
      <c r="K333" s="684" t="s">
        <v>138</v>
      </c>
      <c r="L333" s="684" t="s">
        <v>137</v>
      </c>
      <c r="M333" s="684" t="s">
        <v>138</v>
      </c>
      <c r="N333" s="654"/>
      <c r="O333" s="685"/>
      <c r="P333" s="654"/>
      <c r="Q333" s="656"/>
      <c r="R333" s="440" t="s">
        <v>78</v>
      </c>
      <c r="S333" s="1526"/>
    </row>
    <row r="334" spans="1:19" x14ac:dyDescent="0.35">
      <c r="A334" s="499">
        <v>78</v>
      </c>
      <c r="B334" s="1777" t="s">
        <v>57</v>
      </c>
      <c r="C334" s="1765"/>
      <c r="D334" s="1765"/>
      <c r="E334" s="1765"/>
      <c r="F334" s="1763"/>
      <c r="G334" s="1763"/>
      <c r="H334" s="691"/>
      <c r="I334" s="692"/>
      <c r="J334" s="691"/>
      <c r="K334" s="691"/>
      <c r="L334" s="674" t="e">
        <f t="shared" ref="L334:M348" si="47">J334/H334</f>
        <v>#DIV/0!</v>
      </c>
      <c r="M334" s="675" t="e">
        <f t="shared" si="47"/>
        <v>#DIV/0!</v>
      </c>
      <c r="N334" s="664"/>
      <c r="O334" s="680"/>
      <c r="P334" s="680"/>
      <c r="Q334" s="682"/>
      <c r="R334" s="440">
        <v>2</v>
      </c>
    </row>
    <row r="335" spans="1:19" x14ac:dyDescent="0.35">
      <c r="A335" s="499">
        <v>79</v>
      </c>
      <c r="B335" s="1777" t="s">
        <v>26</v>
      </c>
      <c r="C335" s="1765"/>
      <c r="D335" s="1765"/>
      <c r="E335" s="1765"/>
      <c r="F335" s="1763"/>
      <c r="G335" s="1763"/>
      <c r="H335" s="691"/>
      <c r="I335" s="692"/>
      <c r="J335" s="691"/>
      <c r="K335" s="691"/>
      <c r="L335" s="674" t="e">
        <f t="shared" si="47"/>
        <v>#DIV/0!</v>
      </c>
      <c r="M335" s="675" t="e">
        <f t="shared" si="47"/>
        <v>#DIV/0!</v>
      </c>
      <c r="N335" s="664"/>
      <c r="O335" s="680"/>
      <c r="P335" s="680"/>
      <c r="Q335" s="682"/>
      <c r="R335" s="440" t="s">
        <v>78</v>
      </c>
    </row>
    <row r="336" spans="1:19" x14ac:dyDescent="0.35">
      <c r="A336" s="499">
        <v>80</v>
      </c>
      <c r="B336" s="1777" t="s">
        <v>28</v>
      </c>
      <c r="C336" s="1765"/>
      <c r="D336" s="1765"/>
      <c r="E336" s="1765"/>
      <c r="F336" s="1763"/>
      <c r="G336" s="1763"/>
      <c r="H336" s="691"/>
      <c r="I336" s="692"/>
      <c r="J336" s="691"/>
      <c r="K336" s="691"/>
      <c r="L336" s="674" t="e">
        <f t="shared" si="47"/>
        <v>#DIV/0!</v>
      </c>
      <c r="M336" s="675" t="e">
        <f t="shared" si="47"/>
        <v>#DIV/0!</v>
      </c>
      <c r="N336" s="664"/>
      <c r="O336" s="680"/>
      <c r="P336" s="680"/>
      <c r="Q336" s="682"/>
      <c r="R336" s="440" t="s">
        <v>78</v>
      </c>
    </row>
    <row r="337" spans="1:20" x14ac:dyDescent="0.35">
      <c r="A337" s="499">
        <v>81</v>
      </c>
      <c r="B337" s="1764" t="s">
        <v>205</v>
      </c>
      <c r="C337" s="1765"/>
      <c r="D337" s="1765"/>
      <c r="E337" s="1765"/>
      <c r="F337" s="1763"/>
      <c r="G337" s="1763"/>
      <c r="H337" s="691"/>
      <c r="I337" s="692"/>
      <c r="J337" s="691"/>
      <c r="K337" s="691"/>
      <c r="L337" s="674" t="e">
        <f t="shared" si="47"/>
        <v>#DIV/0!</v>
      </c>
      <c r="M337" s="675" t="e">
        <f t="shared" si="47"/>
        <v>#DIV/0!</v>
      </c>
      <c r="N337" s="664"/>
      <c r="O337" s="680"/>
      <c r="P337" s="680"/>
      <c r="Q337" s="682"/>
      <c r="R337" s="440" t="s">
        <v>78</v>
      </c>
    </row>
    <row r="338" spans="1:20" x14ac:dyDescent="0.35">
      <c r="A338" s="499">
        <v>82</v>
      </c>
      <c r="B338" s="1764" t="s">
        <v>396</v>
      </c>
      <c r="C338" s="1765"/>
      <c r="D338" s="1765"/>
      <c r="E338" s="1765"/>
      <c r="F338" s="1763"/>
      <c r="G338" s="1763"/>
      <c r="H338" s="691"/>
      <c r="I338" s="692"/>
      <c r="J338" s="691"/>
      <c r="K338" s="691"/>
      <c r="L338" s="674" t="e">
        <f t="shared" si="47"/>
        <v>#DIV/0!</v>
      </c>
      <c r="M338" s="675" t="e">
        <f t="shared" si="47"/>
        <v>#DIV/0!</v>
      </c>
      <c r="N338" s="664"/>
      <c r="O338" s="680"/>
      <c r="P338" s="680"/>
      <c r="Q338" s="682"/>
      <c r="R338" s="440" t="s">
        <v>78</v>
      </c>
    </row>
    <row r="339" spans="1:20" x14ac:dyDescent="0.35">
      <c r="A339" s="499">
        <v>83</v>
      </c>
      <c r="B339" s="1764" t="s">
        <v>58</v>
      </c>
      <c r="C339" s="1765"/>
      <c r="D339" s="1765"/>
      <c r="E339" s="1765"/>
      <c r="F339" s="1763"/>
      <c r="G339" s="1763"/>
      <c r="H339" s="691"/>
      <c r="I339" s="692"/>
      <c r="J339" s="691"/>
      <c r="K339" s="691"/>
      <c r="L339" s="674" t="e">
        <f t="shared" si="47"/>
        <v>#DIV/0!</v>
      </c>
      <c r="M339" s="675" t="e">
        <f t="shared" si="47"/>
        <v>#DIV/0!</v>
      </c>
      <c r="N339" s="664"/>
      <c r="O339" s="680"/>
      <c r="P339" s="680"/>
      <c r="Q339" s="682"/>
      <c r="R339" s="440" t="s">
        <v>78</v>
      </c>
    </row>
    <row r="340" spans="1:20" x14ac:dyDescent="0.35">
      <c r="A340" s="499">
        <v>84</v>
      </c>
      <c r="B340" s="1764" t="s">
        <v>59</v>
      </c>
      <c r="C340" s="1765"/>
      <c r="D340" s="1765"/>
      <c r="E340" s="1765"/>
      <c r="F340" s="1763"/>
      <c r="G340" s="1763"/>
      <c r="H340" s="691"/>
      <c r="I340" s="692"/>
      <c r="J340" s="691"/>
      <c r="K340" s="691"/>
      <c r="L340" s="674" t="e">
        <f t="shared" si="47"/>
        <v>#DIV/0!</v>
      </c>
      <c r="M340" s="675" t="e">
        <f t="shared" si="47"/>
        <v>#DIV/0!</v>
      </c>
      <c r="N340" s="664"/>
      <c r="O340" s="680"/>
      <c r="P340" s="680"/>
      <c r="Q340" s="682"/>
      <c r="R340" s="440" t="s">
        <v>78</v>
      </c>
    </row>
    <row r="341" spans="1:20" x14ac:dyDescent="0.35">
      <c r="A341" s="499">
        <v>85</v>
      </c>
      <c r="B341" s="1764" t="s">
        <v>66</v>
      </c>
      <c r="C341" s="1765"/>
      <c r="D341" s="1765"/>
      <c r="E341" s="1765"/>
      <c r="F341" s="1763"/>
      <c r="G341" s="1763"/>
      <c r="H341" s="691"/>
      <c r="I341" s="692"/>
      <c r="J341" s="691"/>
      <c r="K341" s="691"/>
      <c r="L341" s="674" t="e">
        <f t="shared" si="47"/>
        <v>#DIV/0!</v>
      </c>
      <c r="M341" s="675" t="e">
        <f t="shared" si="47"/>
        <v>#DIV/0!</v>
      </c>
      <c r="N341" s="664"/>
      <c r="O341" s="680"/>
      <c r="P341" s="680"/>
      <c r="Q341" s="682"/>
      <c r="R341" s="440" t="s">
        <v>78</v>
      </c>
    </row>
    <row r="342" spans="1:20" x14ac:dyDescent="0.35">
      <c r="A342" s="499">
        <v>86</v>
      </c>
      <c r="B342" s="1764" t="s">
        <v>67</v>
      </c>
      <c r="C342" s="1765"/>
      <c r="D342" s="1765"/>
      <c r="E342" s="1765"/>
      <c r="F342" s="1763"/>
      <c r="G342" s="1763"/>
      <c r="H342" s="691"/>
      <c r="I342" s="692"/>
      <c r="J342" s="691"/>
      <c r="K342" s="691"/>
      <c r="L342" s="674" t="e">
        <f t="shared" si="47"/>
        <v>#DIV/0!</v>
      </c>
      <c r="M342" s="675" t="e">
        <f t="shared" si="47"/>
        <v>#DIV/0!</v>
      </c>
      <c r="N342" s="664"/>
      <c r="O342" s="680"/>
      <c r="P342" s="680"/>
      <c r="Q342" s="682"/>
      <c r="R342" s="440" t="s">
        <v>78</v>
      </c>
      <c r="T342" s="460"/>
    </row>
    <row r="343" spans="1:20" x14ac:dyDescent="0.35">
      <c r="A343" s="499">
        <v>87</v>
      </c>
      <c r="B343" s="1764" t="s">
        <v>61</v>
      </c>
      <c r="C343" s="1765"/>
      <c r="D343" s="1765"/>
      <c r="E343" s="1765"/>
      <c r="F343" s="1763"/>
      <c r="G343" s="1763"/>
      <c r="H343" s="691"/>
      <c r="I343" s="692"/>
      <c r="J343" s="691"/>
      <c r="K343" s="691"/>
      <c r="L343" s="674" t="e">
        <f t="shared" si="47"/>
        <v>#DIV/0!</v>
      </c>
      <c r="M343" s="675" t="e">
        <f t="shared" si="47"/>
        <v>#DIV/0!</v>
      </c>
      <c r="N343" s="664"/>
      <c r="O343" s="680"/>
      <c r="P343" s="680"/>
      <c r="Q343" s="682"/>
      <c r="R343" s="440" t="s">
        <v>78</v>
      </c>
      <c r="S343" s="461"/>
      <c r="T343" s="460"/>
    </row>
    <row r="344" spans="1:20" x14ac:dyDescent="0.35">
      <c r="A344" s="499">
        <v>88</v>
      </c>
      <c r="B344" s="1764" t="s">
        <v>125</v>
      </c>
      <c r="C344" s="1765"/>
      <c r="D344" s="1765"/>
      <c r="E344" s="1765"/>
      <c r="F344" s="1763"/>
      <c r="G344" s="1763"/>
      <c r="H344" s="691"/>
      <c r="I344" s="692"/>
      <c r="J344" s="691"/>
      <c r="K344" s="691"/>
      <c r="L344" s="674" t="e">
        <f t="shared" si="47"/>
        <v>#DIV/0!</v>
      </c>
      <c r="M344" s="675" t="e">
        <f t="shared" si="47"/>
        <v>#DIV/0!</v>
      </c>
      <c r="N344" s="664"/>
      <c r="O344" s="680"/>
      <c r="P344" s="680"/>
      <c r="Q344" s="682"/>
      <c r="R344" s="440" t="s">
        <v>78</v>
      </c>
      <c r="S344" s="461"/>
      <c r="T344" s="460"/>
    </row>
    <row r="345" spans="1:20" x14ac:dyDescent="0.35">
      <c r="A345" s="499">
        <v>89</v>
      </c>
      <c r="B345" s="1764" t="s">
        <v>491</v>
      </c>
      <c r="C345" s="1765"/>
      <c r="D345" s="1765"/>
      <c r="E345" s="1765"/>
      <c r="F345" s="1763"/>
      <c r="G345" s="1763"/>
      <c r="H345" s="691"/>
      <c r="I345" s="692"/>
      <c r="J345" s="691"/>
      <c r="K345" s="691"/>
      <c r="L345" s="674" t="e">
        <f t="shared" si="47"/>
        <v>#DIV/0!</v>
      </c>
      <c r="M345" s="675" t="e">
        <f t="shared" si="47"/>
        <v>#DIV/0!</v>
      </c>
      <c r="N345" s="664"/>
      <c r="O345" s="680"/>
      <c r="P345" s="680"/>
      <c r="Q345" s="682"/>
      <c r="R345" s="440" t="s">
        <v>78</v>
      </c>
      <c r="S345" s="461"/>
      <c r="T345" s="460"/>
    </row>
    <row r="346" spans="1:20" x14ac:dyDescent="0.35">
      <c r="A346" s="499">
        <v>90</v>
      </c>
      <c r="B346" s="1764" t="s">
        <v>126</v>
      </c>
      <c r="C346" s="1765"/>
      <c r="D346" s="1765"/>
      <c r="E346" s="1765"/>
      <c r="F346" s="1763"/>
      <c r="G346" s="1763"/>
      <c r="H346" s="691"/>
      <c r="I346" s="692"/>
      <c r="J346" s="691"/>
      <c r="K346" s="691"/>
      <c r="L346" s="674" t="e">
        <f t="shared" si="47"/>
        <v>#DIV/0!</v>
      </c>
      <c r="M346" s="675" t="e">
        <f t="shared" si="47"/>
        <v>#DIV/0!</v>
      </c>
      <c r="N346" s="664"/>
      <c r="O346" s="680"/>
      <c r="P346" s="680"/>
      <c r="Q346" s="682"/>
      <c r="R346" s="440" t="s">
        <v>78</v>
      </c>
      <c r="S346" s="461"/>
      <c r="T346" s="460"/>
    </row>
    <row r="347" spans="1:20" x14ac:dyDescent="0.35">
      <c r="A347" s="499">
        <v>91</v>
      </c>
      <c r="B347" s="1764" t="s">
        <v>127</v>
      </c>
      <c r="C347" s="1765"/>
      <c r="D347" s="1765"/>
      <c r="E347" s="1765"/>
      <c r="F347" s="1763"/>
      <c r="G347" s="1763"/>
      <c r="H347" s="691"/>
      <c r="I347" s="692"/>
      <c r="J347" s="691"/>
      <c r="K347" s="691"/>
      <c r="L347" s="674" t="e">
        <f t="shared" si="47"/>
        <v>#DIV/0!</v>
      </c>
      <c r="M347" s="675" t="e">
        <f t="shared" si="47"/>
        <v>#DIV/0!</v>
      </c>
      <c r="N347" s="664"/>
      <c r="O347" s="680"/>
      <c r="P347" s="680"/>
      <c r="Q347" s="682"/>
      <c r="R347" s="440" t="s">
        <v>78</v>
      </c>
      <c r="S347" s="461"/>
      <c r="T347" s="460"/>
    </row>
    <row r="348" spans="1:20" x14ac:dyDescent="0.35">
      <c r="A348" s="499">
        <v>92</v>
      </c>
      <c r="B348" s="1764" t="s">
        <v>128</v>
      </c>
      <c r="C348" s="1765"/>
      <c r="D348" s="1765"/>
      <c r="E348" s="1765"/>
      <c r="F348" s="1763"/>
      <c r="G348" s="1763"/>
      <c r="H348" s="691"/>
      <c r="I348" s="692"/>
      <c r="J348" s="691"/>
      <c r="K348" s="691"/>
      <c r="L348" s="674" t="e">
        <f t="shared" si="47"/>
        <v>#DIV/0!</v>
      </c>
      <c r="M348" s="675" t="e">
        <f t="shared" si="47"/>
        <v>#DIV/0!</v>
      </c>
      <c r="N348" s="664"/>
      <c r="O348" s="680"/>
      <c r="P348" s="680"/>
      <c r="Q348" s="682"/>
      <c r="R348" s="440" t="s">
        <v>78</v>
      </c>
      <c r="S348" s="461"/>
      <c r="T348" s="460"/>
    </row>
    <row r="349" spans="1:20" ht="15" customHeight="1" x14ac:dyDescent="0.35">
      <c r="A349" s="499">
        <v>93</v>
      </c>
      <c r="B349" s="1764" t="s">
        <v>849</v>
      </c>
      <c r="C349" s="1765"/>
      <c r="D349" s="1765"/>
      <c r="E349" s="1765"/>
      <c r="F349" s="1967"/>
      <c r="G349" s="1830"/>
      <c r="H349" s="1830"/>
      <c r="I349" s="1830"/>
      <c r="J349" s="1967"/>
      <c r="K349" s="1830"/>
      <c r="L349" s="1830"/>
      <c r="M349" s="1830"/>
      <c r="N349" s="664"/>
      <c r="O349" s="680"/>
      <c r="P349" s="681"/>
      <c r="Q349" s="682"/>
      <c r="R349" s="440" t="s">
        <v>78</v>
      </c>
      <c r="S349" s="461"/>
      <c r="T349" s="460"/>
    </row>
    <row r="350" spans="1:20" x14ac:dyDescent="0.35">
      <c r="A350" s="499"/>
      <c r="B350" s="1521"/>
      <c r="C350" s="1521"/>
      <c r="D350" s="1521"/>
      <c r="E350" s="1521"/>
      <c r="F350" s="1763"/>
      <c r="G350" s="1763"/>
      <c r="H350" s="691"/>
      <c r="I350" s="692"/>
      <c r="J350" s="691"/>
      <c r="K350" s="691"/>
      <c r="L350" s="674" t="e">
        <f t="shared" ref="L350:M352" si="48">J350/H350</f>
        <v>#DIV/0!</v>
      </c>
      <c r="M350" s="675" t="e">
        <f t="shared" si="48"/>
        <v>#DIV/0!</v>
      </c>
      <c r="N350" s="664"/>
      <c r="O350" s="680"/>
      <c r="P350" s="680"/>
      <c r="Q350" s="682"/>
      <c r="R350" s="440" t="s">
        <v>78</v>
      </c>
      <c r="S350" s="461"/>
      <c r="T350" s="460"/>
    </row>
    <row r="351" spans="1:20" x14ac:dyDescent="0.35">
      <c r="A351" s="499"/>
      <c r="B351" s="1521"/>
      <c r="C351" s="1521"/>
      <c r="D351" s="1521"/>
      <c r="E351" s="1521"/>
      <c r="F351" s="1763"/>
      <c r="G351" s="1763"/>
      <c r="H351" s="691"/>
      <c r="I351" s="692"/>
      <c r="J351" s="691"/>
      <c r="K351" s="691"/>
      <c r="L351" s="674" t="e">
        <f t="shared" si="48"/>
        <v>#DIV/0!</v>
      </c>
      <c r="M351" s="675" t="e">
        <f t="shared" si="48"/>
        <v>#DIV/0!</v>
      </c>
      <c r="N351" s="664"/>
      <c r="O351" s="680"/>
      <c r="P351" s="680"/>
      <c r="Q351" s="682"/>
      <c r="R351" s="440" t="s">
        <v>78</v>
      </c>
      <c r="S351" s="461"/>
      <c r="T351" s="460"/>
    </row>
    <row r="352" spans="1:20" x14ac:dyDescent="0.35">
      <c r="A352" s="499"/>
      <c r="B352" s="1521"/>
      <c r="C352" s="1521"/>
      <c r="D352" s="1521"/>
      <c r="E352" s="1521"/>
      <c r="F352" s="1763"/>
      <c r="G352" s="1763"/>
      <c r="H352" s="691"/>
      <c r="I352" s="692"/>
      <c r="J352" s="691"/>
      <c r="K352" s="691"/>
      <c r="L352" s="674" t="e">
        <f t="shared" si="48"/>
        <v>#DIV/0!</v>
      </c>
      <c r="M352" s="675" t="e">
        <f t="shared" si="48"/>
        <v>#DIV/0!</v>
      </c>
      <c r="N352" s="664"/>
      <c r="O352" s="680"/>
      <c r="P352" s="680"/>
      <c r="Q352" s="682"/>
      <c r="R352" s="440" t="s">
        <v>78</v>
      </c>
      <c r="S352" s="461"/>
      <c r="T352" s="460"/>
    </row>
    <row r="353" spans="1:18" ht="15.5" x14ac:dyDescent="0.35">
      <c r="A353" s="1898" t="s">
        <v>412</v>
      </c>
      <c r="B353" s="1899"/>
      <c r="C353" s="1899"/>
      <c r="D353" s="1899"/>
      <c r="E353" s="1899"/>
      <c r="F353" s="1899"/>
      <c r="G353" s="1899"/>
      <c r="H353" s="1899"/>
      <c r="I353" s="1899"/>
      <c r="J353" s="1899"/>
      <c r="K353" s="1899"/>
      <c r="L353" s="1899"/>
      <c r="M353" s="1899"/>
      <c r="N353" s="1899"/>
      <c r="O353" s="1899"/>
      <c r="P353" s="1899"/>
      <c r="Q353" s="1900"/>
      <c r="R353" s="440" t="s">
        <v>78</v>
      </c>
    </row>
    <row r="354" spans="1:18" ht="15.5" x14ac:dyDescent="0.35">
      <c r="A354" s="1909" t="s">
        <v>45</v>
      </c>
      <c r="B354" s="1910"/>
      <c r="C354" s="1910"/>
      <c r="D354" s="1901" t="s">
        <v>29</v>
      </c>
      <c r="E354" s="1902"/>
      <c r="F354" s="1902"/>
      <c r="G354" s="1902"/>
      <c r="H354" s="1902"/>
      <c r="I354" s="1902"/>
      <c r="J354" s="1902"/>
      <c r="K354" s="1902"/>
      <c r="L354" s="1902"/>
      <c r="M354" s="1902"/>
      <c r="N354" s="1902"/>
      <c r="O354" s="1902"/>
      <c r="P354" s="1902"/>
      <c r="Q354" s="1903"/>
      <c r="R354" s="440" t="s">
        <v>78</v>
      </c>
    </row>
    <row r="355" spans="1:18" ht="15" customHeight="1" x14ac:dyDescent="0.35">
      <c r="A355" s="598">
        <v>1</v>
      </c>
      <c r="B355" s="1506"/>
      <c r="C355" s="1506"/>
      <c r="D355" s="1506"/>
      <c r="E355" s="1506"/>
      <c r="F355" s="1506"/>
      <c r="G355" s="1506"/>
      <c r="H355" s="1506"/>
      <c r="I355" s="1506"/>
      <c r="J355" s="1506"/>
      <c r="K355" s="1506"/>
      <c r="L355" s="1506"/>
      <c r="M355" s="1506"/>
      <c r="N355" s="1506"/>
      <c r="O355" s="1506"/>
      <c r="P355" s="1506"/>
      <c r="Q355" s="1507"/>
      <c r="R355" s="440" t="s">
        <v>78</v>
      </c>
    </row>
    <row r="356" spans="1:18" x14ac:dyDescent="0.35">
      <c r="A356" s="598">
        <v>2</v>
      </c>
      <c r="B356" s="1506"/>
      <c r="C356" s="1506"/>
      <c r="D356" s="1506"/>
      <c r="E356" s="1506"/>
      <c r="F356" s="1506"/>
      <c r="G356" s="1506"/>
      <c r="H356" s="1506"/>
      <c r="I356" s="1506"/>
      <c r="J356" s="1506"/>
      <c r="K356" s="1506"/>
      <c r="L356" s="1506"/>
      <c r="M356" s="1506"/>
      <c r="N356" s="1506"/>
      <c r="O356" s="1506"/>
      <c r="P356" s="1506"/>
      <c r="Q356" s="1507"/>
      <c r="R356" s="440" t="s">
        <v>78</v>
      </c>
    </row>
    <row r="357" spans="1:18" x14ac:dyDescent="0.35">
      <c r="A357" s="598">
        <v>3</v>
      </c>
      <c r="B357" s="1506"/>
      <c r="C357" s="1506"/>
      <c r="D357" s="1506"/>
      <c r="E357" s="1506"/>
      <c r="F357" s="1506"/>
      <c r="G357" s="1506"/>
      <c r="H357" s="1506"/>
      <c r="I357" s="1506"/>
      <c r="J357" s="1506"/>
      <c r="K357" s="1506"/>
      <c r="L357" s="1506"/>
      <c r="M357" s="1506"/>
      <c r="N357" s="1506"/>
      <c r="O357" s="1506"/>
      <c r="P357" s="1506"/>
      <c r="Q357" s="1507"/>
      <c r="R357" s="440" t="s">
        <v>78</v>
      </c>
    </row>
    <row r="358" spans="1:18" x14ac:dyDescent="0.35">
      <c r="A358" s="598">
        <v>4</v>
      </c>
      <c r="B358" s="1506"/>
      <c r="C358" s="1506"/>
      <c r="D358" s="1506"/>
      <c r="E358" s="1506"/>
      <c r="F358" s="1506"/>
      <c r="G358" s="1506"/>
      <c r="H358" s="1506"/>
      <c r="I358" s="1506"/>
      <c r="J358" s="1506"/>
      <c r="K358" s="1506"/>
      <c r="L358" s="1506"/>
      <c r="M358" s="1506"/>
      <c r="N358" s="1506"/>
      <c r="O358" s="1506"/>
      <c r="P358" s="1506"/>
      <c r="Q358" s="1507"/>
      <c r="R358" s="440" t="s">
        <v>78</v>
      </c>
    </row>
    <row r="359" spans="1:18" x14ac:dyDescent="0.35">
      <c r="A359" s="598">
        <v>5</v>
      </c>
      <c r="B359" s="1506"/>
      <c r="C359" s="1506"/>
      <c r="D359" s="1506"/>
      <c r="E359" s="1506"/>
      <c r="F359" s="1506"/>
      <c r="G359" s="1506"/>
      <c r="H359" s="1506"/>
      <c r="I359" s="1506"/>
      <c r="J359" s="1506"/>
      <c r="K359" s="1506"/>
      <c r="L359" s="1506"/>
      <c r="M359" s="1506"/>
      <c r="N359" s="1506"/>
      <c r="O359" s="1506"/>
      <c r="P359" s="1506"/>
      <c r="Q359" s="1507"/>
      <c r="R359" s="440" t="s">
        <v>78</v>
      </c>
    </row>
    <row r="360" spans="1:18" x14ac:dyDescent="0.35">
      <c r="A360" s="598">
        <v>6</v>
      </c>
      <c r="B360" s="1506" t="s">
        <v>812</v>
      </c>
      <c r="C360" s="1506"/>
      <c r="D360" s="1506"/>
      <c r="E360" s="1506"/>
      <c r="F360" s="1506"/>
      <c r="G360" s="1506"/>
      <c r="H360" s="1506"/>
      <c r="I360" s="1506"/>
      <c r="J360" s="1506"/>
      <c r="K360" s="1506"/>
      <c r="L360" s="1506"/>
      <c r="M360" s="1506"/>
      <c r="N360" s="1506"/>
      <c r="O360" s="1506"/>
      <c r="P360" s="1506"/>
      <c r="Q360" s="1507"/>
      <c r="R360" s="440" t="s">
        <v>78</v>
      </c>
    </row>
    <row r="361" spans="1:18" x14ac:dyDescent="0.35">
      <c r="A361" s="1906" t="s">
        <v>139</v>
      </c>
      <c r="B361" s="1907"/>
      <c r="C361" s="1907"/>
      <c r="D361" s="1907"/>
      <c r="E361" s="1907"/>
      <c r="F361" s="1907"/>
      <c r="G361" s="1907"/>
      <c r="H361" s="1907"/>
      <c r="I361" s="1907"/>
      <c r="J361" s="1907"/>
      <c r="K361" s="1907"/>
      <c r="L361" s="1907"/>
      <c r="M361" s="1907"/>
      <c r="N361" s="1907"/>
      <c r="O361" s="1907"/>
      <c r="P361" s="1907"/>
      <c r="Q361" s="1908"/>
      <c r="R361" s="440" t="s">
        <v>78</v>
      </c>
    </row>
    <row r="362" spans="1:18" ht="15.5" x14ac:dyDescent="0.35">
      <c r="A362" s="499"/>
      <c r="B362" s="1785" t="s">
        <v>79</v>
      </c>
      <c r="C362" s="1786"/>
      <c r="D362" s="1786"/>
      <c r="E362" s="1786"/>
      <c r="F362" s="1786"/>
      <c r="G362" s="1786"/>
      <c r="H362" s="1786"/>
      <c r="I362" s="1786"/>
      <c r="J362" s="1786"/>
      <c r="K362" s="1786"/>
      <c r="L362" s="1786"/>
      <c r="M362" s="1786"/>
      <c r="N362" s="1786"/>
      <c r="O362" s="1786"/>
      <c r="P362" s="1786"/>
      <c r="Q362" s="1787"/>
      <c r="R362" s="440" t="s">
        <v>78</v>
      </c>
    </row>
    <row r="363" spans="1:18" x14ac:dyDescent="0.35">
      <c r="A363" s="499"/>
      <c r="B363" s="1499" t="s">
        <v>738</v>
      </c>
      <c r="C363" s="1499"/>
      <c r="D363" s="1499"/>
      <c r="E363" s="1499"/>
      <c r="F363" s="1499"/>
      <c r="G363" s="1499"/>
      <c r="H363" s="1499"/>
      <c r="I363" s="1499"/>
      <c r="J363" s="1499"/>
      <c r="K363" s="1499"/>
      <c r="L363" s="1499"/>
      <c r="M363" s="1499"/>
      <c r="N363" s="1499"/>
      <c r="O363" s="1499"/>
      <c r="P363" s="1499"/>
      <c r="Q363" s="1500"/>
      <c r="R363" s="440" t="s">
        <v>78</v>
      </c>
    </row>
    <row r="364" spans="1:18" x14ac:dyDescent="0.35">
      <c r="A364" s="499"/>
      <c r="B364" s="1499"/>
      <c r="C364" s="1499"/>
      <c r="D364" s="1499"/>
      <c r="E364" s="1499"/>
      <c r="F364" s="1499"/>
      <c r="G364" s="1499"/>
      <c r="H364" s="1499"/>
      <c r="I364" s="1499"/>
      <c r="J364" s="1499"/>
      <c r="K364" s="1499"/>
      <c r="L364" s="1499"/>
      <c r="M364" s="1499"/>
      <c r="N364" s="1499"/>
      <c r="O364" s="1499"/>
      <c r="P364" s="1499"/>
      <c r="Q364" s="1500"/>
      <c r="R364" s="440" t="s">
        <v>78</v>
      </c>
    </row>
    <row r="365" spans="1:18" ht="15.5" x14ac:dyDescent="0.35">
      <c r="A365" s="499"/>
      <c r="B365" s="1785" t="s">
        <v>80</v>
      </c>
      <c r="C365" s="1786"/>
      <c r="D365" s="1786"/>
      <c r="E365" s="1786"/>
      <c r="F365" s="1786"/>
      <c r="G365" s="1786"/>
      <c r="H365" s="1786"/>
      <c r="I365" s="1786"/>
      <c r="J365" s="1786"/>
      <c r="K365" s="1786"/>
      <c r="L365" s="1786"/>
      <c r="M365" s="1786"/>
      <c r="N365" s="1786"/>
      <c r="O365" s="1786"/>
      <c r="P365" s="1786"/>
      <c r="Q365" s="1787"/>
      <c r="R365" s="440" t="s">
        <v>78</v>
      </c>
    </row>
    <row r="366" spans="1:18" x14ac:dyDescent="0.35">
      <c r="A366" s="499"/>
      <c r="B366" s="1499" t="s">
        <v>738</v>
      </c>
      <c r="C366" s="1499"/>
      <c r="D366" s="1499"/>
      <c r="E366" s="1499"/>
      <c r="F366" s="1499"/>
      <c r="G366" s="1499"/>
      <c r="H366" s="1499"/>
      <c r="I366" s="1499"/>
      <c r="J366" s="1499"/>
      <c r="K366" s="1499"/>
      <c r="L366" s="1499"/>
      <c r="M366" s="1499"/>
      <c r="N366" s="1499"/>
      <c r="O366" s="1499"/>
      <c r="P366" s="1499"/>
      <c r="Q366" s="1500"/>
      <c r="R366" s="440" t="s">
        <v>78</v>
      </c>
    </row>
    <row r="367" spans="1:18" x14ac:dyDescent="0.35">
      <c r="A367" s="499"/>
      <c r="B367" s="1499"/>
      <c r="C367" s="1499"/>
      <c r="D367" s="1499"/>
      <c r="E367" s="1499"/>
      <c r="F367" s="1499"/>
      <c r="G367" s="1499"/>
      <c r="H367" s="1499"/>
      <c r="I367" s="1499"/>
      <c r="J367" s="1499"/>
      <c r="K367" s="1499"/>
      <c r="L367" s="1499"/>
      <c r="M367" s="1499"/>
      <c r="N367" s="1499"/>
      <c r="O367" s="1499"/>
      <c r="P367" s="1499"/>
      <c r="Q367" s="1500"/>
      <c r="R367" s="440" t="s">
        <v>78</v>
      </c>
    </row>
    <row r="368" spans="1:18" ht="15.5" x14ac:dyDescent="0.35">
      <c r="A368" s="499"/>
      <c r="B368" s="1785" t="s">
        <v>81</v>
      </c>
      <c r="C368" s="1786"/>
      <c r="D368" s="1786"/>
      <c r="E368" s="1786"/>
      <c r="F368" s="1786"/>
      <c r="G368" s="1786"/>
      <c r="H368" s="1786"/>
      <c r="I368" s="1786"/>
      <c r="J368" s="1786"/>
      <c r="K368" s="1786"/>
      <c r="L368" s="1786"/>
      <c r="M368" s="1786"/>
      <c r="N368" s="1786"/>
      <c r="O368" s="1786"/>
      <c r="P368" s="1786"/>
      <c r="Q368" s="1787"/>
      <c r="R368" s="440" t="s">
        <v>78</v>
      </c>
    </row>
    <row r="369" spans="1:18" x14ac:dyDescent="0.35">
      <c r="A369" s="499"/>
      <c r="B369" s="1499" t="s">
        <v>738</v>
      </c>
      <c r="C369" s="1499"/>
      <c r="D369" s="1499"/>
      <c r="E369" s="1499"/>
      <c r="F369" s="1499"/>
      <c r="G369" s="1499"/>
      <c r="H369" s="1499"/>
      <c r="I369" s="1499"/>
      <c r="J369" s="1499"/>
      <c r="K369" s="1499"/>
      <c r="L369" s="1499"/>
      <c r="M369" s="1499"/>
      <c r="N369" s="1499"/>
      <c r="O369" s="1499"/>
      <c r="P369" s="1499"/>
      <c r="Q369" s="1500"/>
      <c r="R369" s="440" t="s">
        <v>78</v>
      </c>
    </row>
    <row r="370" spans="1:18" x14ac:dyDescent="0.35">
      <c r="A370" s="499"/>
      <c r="B370" s="1499"/>
      <c r="C370" s="1499"/>
      <c r="D370" s="1499"/>
      <c r="E370" s="1499"/>
      <c r="F370" s="1499"/>
      <c r="G370" s="1499"/>
      <c r="H370" s="1499"/>
      <c r="I370" s="1499"/>
      <c r="J370" s="1499"/>
      <c r="K370" s="1499"/>
      <c r="L370" s="1499"/>
      <c r="M370" s="1499"/>
      <c r="N370" s="1499"/>
      <c r="O370" s="1499"/>
      <c r="P370" s="1499"/>
      <c r="Q370" s="1500"/>
      <c r="R370" s="440" t="s">
        <v>78</v>
      </c>
    </row>
    <row r="371" spans="1:18" x14ac:dyDescent="0.35">
      <c r="A371" s="468"/>
      <c r="B371" s="1904"/>
      <c r="C371" s="1904"/>
      <c r="D371" s="1904"/>
      <c r="E371" s="1904"/>
      <c r="F371" s="1904"/>
      <c r="G371" s="1904"/>
      <c r="H371" s="1904"/>
      <c r="I371" s="1904"/>
      <c r="J371" s="1904"/>
      <c r="K371" s="1904"/>
      <c r="L371" s="1904"/>
      <c r="M371" s="1904"/>
      <c r="N371" s="1904"/>
      <c r="O371" s="1904"/>
      <c r="P371" s="1904"/>
      <c r="Q371" s="1905"/>
    </row>
    <row r="372" spans="1:18" ht="15.5" x14ac:dyDescent="0.35">
      <c r="A372" s="465"/>
      <c r="B372" s="485"/>
      <c r="C372" s="485"/>
      <c r="D372" s="485"/>
      <c r="E372" s="485"/>
      <c r="F372" s="485"/>
      <c r="G372" s="485"/>
      <c r="H372" s="485"/>
      <c r="I372" s="485"/>
      <c r="J372" s="485"/>
      <c r="K372" s="485"/>
      <c r="L372" s="485"/>
      <c r="M372" s="485"/>
      <c r="N372" s="485"/>
      <c r="O372" s="485"/>
      <c r="P372" s="485"/>
      <c r="Q372" s="486"/>
    </row>
    <row r="373" spans="1:18" x14ac:dyDescent="0.35">
      <c r="A373" s="489" t="s">
        <v>813</v>
      </c>
      <c r="B373" s="490"/>
      <c r="C373" s="490"/>
      <c r="D373" s="490"/>
      <c r="E373" s="490"/>
      <c r="F373" s="490"/>
      <c r="G373" s="490"/>
      <c r="H373" s="490" t="s">
        <v>814</v>
      </c>
      <c r="I373" s="490"/>
      <c r="J373" s="490"/>
      <c r="K373" s="490"/>
      <c r="L373" s="490"/>
      <c r="M373" s="490"/>
      <c r="N373" s="490"/>
      <c r="O373" s="490"/>
      <c r="P373" s="490"/>
      <c r="Q373" s="491"/>
    </row>
    <row r="374" spans="1:18" x14ac:dyDescent="0.35">
      <c r="A374" s="492"/>
      <c r="B374" s="490"/>
      <c r="C374" s="490"/>
      <c r="D374" s="490"/>
      <c r="E374" s="490"/>
      <c r="F374" s="490"/>
      <c r="G374" s="490"/>
      <c r="H374" s="490"/>
      <c r="I374" s="490"/>
      <c r="J374" s="490"/>
      <c r="K374" s="490"/>
      <c r="L374" s="490"/>
      <c r="M374" s="490"/>
      <c r="N374" s="490"/>
      <c r="O374" s="490"/>
      <c r="P374" s="490"/>
      <c r="Q374" s="491"/>
    </row>
    <row r="375" spans="1:18" x14ac:dyDescent="0.35">
      <c r="A375" s="492"/>
      <c r="B375" s="1497"/>
      <c r="C375" s="1498"/>
      <c r="D375" s="490"/>
      <c r="E375" s="490"/>
      <c r="F375" s="490"/>
      <c r="G375" s="490"/>
      <c r="H375" s="490"/>
      <c r="I375" s="1497" t="s">
        <v>738</v>
      </c>
      <c r="J375" s="1498"/>
      <c r="K375" s="1498"/>
      <c r="L375" s="1498"/>
      <c r="M375" s="1498"/>
      <c r="N375" s="490"/>
      <c r="O375" s="1495"/>
      <c r="P375" s="1496"/>
      <c r="Q375" s="491"/>
    </row>
    <row r="376" spans="1:18" x14ac:dyDescent="0.35">
      <c r="A376" s="492"/>
      <c r="B376" s="1896" t="s">
        <v>815</v>
      </c>
      <c r="C376" s="1897"/>
      <c r="D376" s="490"/>
      <c r="E376" s="490"/>
      <c r="F376" s="490"/>
      <c r="G376" s="490"/>
      <c r="H376" s="490"/>
      <c r="I376" s="1896" t="s">
        <v>816</v>
      </c>
      <c r="J376" s="1897"/>
      <c r="K376" s="1897"/>
      <c r="L376" s="1897"/>
      <c r="M376" s="1897"/>
      <c r="N376" s="490"/>
      <c r="O376" s="1896" t="s">
        <v>201</v>
      </c>
      <c r="P376" s="1897"/>
      <c r="Q376" s="491"/>
    </row>
    <row r="377" spans="1:18" x14ac:dyDescent="0.35">
      <c r="A377" s="492"/>
      <c r="B377" s="490"/>
      <c r="C377" s="490"/>
      <c r="D377" s="490"/>
      <c r="E377" s="490"/>
      <c r="F377" s="490"/>
      <c r="G377" s="490"/>
      <c r="H377" s="490"/>
      <c r="I377" s="490"/>
      <c r="J377" s="490"/>
      <c r="K377" s="490"/>
      <c r="L377" s="490"/>
      <c r="M377" s="490"/>
      <c r="N377" s="490"/>
      <c r="O377" s="490"/>
      <c r="P377" s="490"/>
      <c r="Q377" s="491"/>
    </row>
    <row r="378" spans="1:18" x14ac:dyDescent="0.35">
      <c r="A378" s="492"/>
      <c r="B378" s="1495"/>
      <c r="C378" s="1496"/>
      <c r="D378" s="490"/>
      <c r="E378" s="490"/>
      <c r="F378" s="490"/>
      <c r="G378" s="490"/>
      <c r="H378" s="490" t="s">
        <v>746</v>
      </c>
      <c r="I378" s="490"/>
      <c r="J378" s="490"/>
      <c r="K378" s="490"/>
      <c r="L378" s="490"/>
      <c r="M378" s="490"/>
      <c r="N378" s="490"/>
      <c r="O378" s="490"/>
      <c r="P378" s="490"/>
      <c r="Q378" s="491"/>
    </row>
    <row r="379" spans="1:18" x14ac:dyDescent="0.35">
      <c r="A379" s="492"/>
      <c r="B379" s="1896" t="s">
        <v>201</v>
      </c>
      <c r="C379" s="1897"/>
      <c r="D379" s="490"/>
      <c r="E379" s="490"/>
      <c r="F379" s="490"/>
      <c r="G379" s="490"/>
      <c r="H379" s="490"/>
      <c r="I379" s="490"/>
      <c r="J379" s="490"/>
      <c r="K379" s="490"/>
      <c r="L379" s="490"/>
      <c r="M379" s="490"/>
      <c r="N379" s="490"/>
      <c r="O379" s="490"/>
      <c r="P379" s="490"/>
      <c r="Q379" s="491"/>
    </row>
    <row r="380" spans="1:18" x14ac:dyDescent="0.35">
      <c r="A380" s="492"/>
      <c r="B380" s="490"/>
      <c r="C380" s="490"/>
      <c r="D380" s="490"/>
      <c r="E380" s="490"/>
      <c r="F380" s="490"/>
      <c r="G380" s="490"/>
      <c r="H380" s="490"/>
      <c r="I380" s="1497" t="s">
        <v>738</v>
      </c>
      <c r="J380" s="1498"/>
      <c r="K380" s="1498"/>
      <c r="L380" s="1498"/>
      <c r="M380" s="1498"/>
      <c r="N380" s="490"/>
      <c r="O380" s="1495"/>
      <c r="P380" s="1496"/>
      <c r="Q380" s="491"/>
    </row>
    <row r="381" spans="1:18" x14ac:dyDescent="0.35">
      <c r="A381" s="492"/>
      <c r="B381" s="490"/>
      <c r="C381" s="490"/>
      <c r="D381" s="490"/>
      <c r="E381" s="490"/>
      <c r="F381" s="490"/>
      <c r="G381" s="490"/>
      <c r="H381" s="490"/>
      <c r="I381" s="1896" t="s">
        <v>841</v>
      </c>
      <c r="J381" s="1897"/>
      <c r="K381" s="1897"/>
      <c r="L381" s="1897"/>
      <c r="M381" s="1897"/>
      <c r="N381" s="490"/>
      <c r="O381" s="1896" t="s">
        <v>201</v>
      </c>
      <c r="P381" s="1897"/>
      <c r="Q381" s="491"/>
    </row>
    <row r="382" spans="1:18" ht="15" thickBot="1" x14ac:dyDescent="0.4">
      <c r="A382" s="469"/>
      <c r="B382" s="487"/>
      <c r="C382" s="487"/>
      <c r="D382" s="487"/>
      <c r="E382" s="487"/>
      <c r="F382" s="487"/>
      <c r="G382" s="487"/>
      <c r="H382" s="487"/>
      <c r="I382" s="487"/>
      <c r="J382" s="487"/>
      <c r="K382" s="487"/>
      <c r="L382" s="487"/>
      <c r="M382" s="487"/>
      <c r="N382" s="487"/>
      <c r="O382" s="487"/>
      <c r="P382" s="487"/>
      <c r="Q382" s="488"/>
    </row>
    <row r="383" spans="1:18" ht="15" thickBot="1" x14ac:dyDescent="0.4">
      <c r="A383" s="470"/>
      <c r="B383" s="471"/>
      <c r="C383" s="471"/>
      <c r="D383" s="471"/>
      <c r="E383" s="471"/>
      <c r="F383" s="471"/>
      <c r="G383" s="471"/>
      <c r="H383" s="471"/>
      <c r="I383" s="471"/>
      <c r="J383" s="471"/>
      <c r="K383" s="471"/>
      <c r="L383" s="471"/>
      <c r="M383" s="471"/>
      <c r="N383" s="471"/>
      <c r="O383" s="471"/>
      <c r="P383" s="471"/>
      <c r="Q383" s="471"/>
    </row>
    <row r="384" spans="1:18" x14ac:dyDescent="0.35">
      <c r="A384" s="482"/>
      <c r="B384" s="483"/>
      <c r="C384" s="483"/>
      <c r="D384" s="483"/>
      <c r="E384" s="483"/>
      <c r="F384" s="483"/>
      <c r="G384" s="483"/>
      <c r="H384" s="483"/>
      <c r="I384" s="483"/>
      <c r="J384" s="483"/>
      <c r="K384" s="483"/>
      <c r="L384" s="483"/>
      <c r="M384" s="483"/>
      <c r="N384" s="483"/>
      <c r="O384" s="483"/>
      <c r="P384" s="483"/>
      <c r="Q384" s="484"/>
    </row>
    <row r="385" spans="1:17" ht="22.5" x14ac:dyDescent="0.35">
      <c r="A385" s="1957" t="s">
        <v>842</v>
      </c>
      <c r="B385" s="1958"/>
      <c r="C385" s="1958"/>
      <c r="D385" s="1958"/>
      <c r="E385" s="1958"/>
      <c r="F385" s="1958"/>
      <c r="G385" s="1958"/>
      <c r="H385" s="1958"/>
      <c r="I385" s="1958"/>
      <c r="J385" s="1958"/>
      <c r="K385" s="1958"/>
      <c r="L385" s="1958"/>
      <c r="M385" s="1958"/>
      <c r="N385" s="1958"/>
      <c r="O385" s="1958"/>
      <c r="P385" s="1958"/>
      <c r="Q385" s="1959"/>
    </row>
    <row r="386" spans="1:17" ht="30.75" customHeight="1" x14ac:dyDescent="0.35">
      <c r="A386" s="472"/>
      <c r="B386" s="473"/>
      <c r="C386" s="473"/>
      <c r="D386" s="473"/>
      <c r="E386" s="1960" t="s">
        <v>844</v>
      </c>
      <c r="F386" s="1960"/>
      <c r="G386" s="1960"/>
      <c r="H386" s="1960"/>
      <c r="I386" s="1960"/>
      <c r="J386" s="1960"/>
      <c r="K386" s="1960"/>
      <c r="L386" s="1960"/>
      <c r="M386" s="1960"/>
      <c r="N386" s="473"/>
      <c r="O386" s="473"/>
      <c r="P386" s="473"/>
      <c r="Q386" s="474"/>
    </row>
    <row r="387" spans="1:17" ht="30.75" customHeight="1" x14ac:dyDescent="0.35">
      <c r="A387" s="472"/>
      <c r="B387" s="473"/>
      <c r="C387" s="473"/>
      <c r="D387" s="473"/>
      <c r="E387" s="1960"/>
      <c r="F387" s="1960"/>
      <c r="G387" s="1960"/>
      <c r="H387" s="1960"/>
      <c r="I387" s="1960"/>
      <c r="J387" s="1960"/>
      <c r="K387" s="1960"/>
      <c r="L387" s="1960"/>
      <c r="M387" s="1960"/>
      <c r="N387" s="473"/>
      <c r="O387" s="473"/>
      <c r="P387" s="473"/>
      <c r="Q387" s="474"/>
    </row>
    <row r="388" spans="1:17" ht="48.75" customHeight="1" x14ac:dyDescent="0.35">
      <c r="A388" s="472"/>
      <c r="B388" s="473"/>
      <c r="C388" s="473"/>
      <c r="D388" s="473"/>
      <c r="E388" s="1960"/>
      <c r="F388" s="1960"/>
      <c r="G388" s="1960"/>
      <c r="H388" s="1960"/>
      <c r="I388" s="1960"/>
      <c r="J388" s="1960"/>
      <c r="K388" s="1960"/>
      <c r="L388" s="1960"/>
      <c r="M388" s="1960"/>
      <c r="N388" s="473"/>
      <c r="O388" s="473"/>
      <c r="P388" s="473"/>
      <c r="Q388" s="474"/>
    </row>
    <row r="389" spans="1:17" ht="30" customHeight="1" x14ac:dyDescent="0.35">
      <c r="A389" s="475"/>
      <c r="B389" s="471"/>
      <c r="C389" s="471"/>
      <c r="D389" s="471"/>
      <c r="E389" s="476"/>
      <c r="F389" s="477"/>
      <c r="G389" s="1491" t="s">
        <v>859</v>
      </c>
      <c r="H389" s="1492"/>
      <c r="I389" s="1492"/>
      <c r="J389" s="1492"/>
      <c r="K389" s="1493"/>
      <c r="L389" s="477"/>
      <c r="M389" s="477"/>
      <c r="N389" s="471"/>
      <c r="O389" s="471"/>
      <c r="P389" s="471"/>
      <c r="Q389" s="478"/>
    </row>
    <row r="390" spans="1:17" ht="15.5" x14ac:dyDescent="0.35">
      <c r="A390" s="475"/>
      <c r="B390" s="471"/>
      <c r="C390" s="471"/>
      <c r="D390" s="471"/>
      <c r="E390" s="476"/>
      <c r="F390" s="477"/>
      <c r="G390" s="1961" t="s">
        <v>843</v>
      </c>
      <c r="H390" s="1961"/>
      <c r="I390" s="1961"/>
      <c r="J390" s="1961"/>
      <c r="K390" s="1961"/>
      <c r="L390" s="477"/>
      <c r="M390" s="477"/>
      <c r="N390" s="471"/>
      <c r="O390" s="471"/>
      <c r="P390" s="471"/>
      <c r="Q390" s="478"/>
    </row>
    <row r="391" spans="1:17" ht="15" thickBot="1" x14ac:dyDescent="0.4">
      <c r="A391" s="479"/>
      <c r="B391" s="480"/>
      <c r="C391" s="480"/>
      <c r="D391" s="480"/>
      <c r="E391" s="480"/>
      <c r="F391" s="480"/>
      <c r="G391" s="480"/>
      <c r="H391" s="480"/>
      <c r="I391" s="480"/>
      <c r="J391" s="480"/>
      <c r="K391" s="480"/>
      <c r="L391" s="480"/>
      <c r="M391" s="480"/>
      <c r="N391" s="480"/>
      <c r="O391" s="480"/>
      <c r="P391" s="480"/>
      <c r="Q391" s="481"/>
    </row>
  </sheetData>
  <sheetProtection password="999D" sheet="1" objects="1" scenarios="1" selectLockedCells="1" selectUnlockedCells="1"/>
  <protectedRanges>
    <protectedRange sqref="C224 C229 C234 C239" name="Range13_2_1_1_1"/>
    <protectedRange sqref="D68:D69 D71:D72 D21:Q23 D25:Q26 D41:Q42 D44:Q45 D47:Q48 D50:Q51 D53:Q54 D56:Q57 D59:Q60 D62:Q63 D65:Q66 L68:Q69 P71:Q72 D74:Q75 D77:Q78 D80:Q81 D83:Q84 D86:Q87 D89:Q90 D92:Q93" name="Range11_2_1_1_1"/>
    <protectedRange sqref="C13 C16:I17" name="School_2_2"/>
    <protectedRange sqref="N308:N310 C295:Q297 F301:K303 N301:N303 N305:N306 F305:K310 F314:K324 N314:N324 F326:K330 N326:N330 H334:K352" name="Governance3_2"/>
    <protectedRange sqref="F243:F262 F264:F273 J271 C276:Q276 H277 M277 Q277 J288 Q288 H289 O289 F291 J291 N291 F293:Q293 C280:K282 E285:Q286" name="Governance2_2_4"/>
    <protectedRange sqref="E226 L226 D229:Q229 D234:Q234 D239:Q239 D224:Q224 E231 L231 E236 L236 E241 L241" name="Governance1_2_2"/>
    <protectedRange sqref="F173:P173 F215:P216 F203:P204 F206:P207 F209:P210 F212:P213 F193:P194 F196:P197 F199:P200 F190:P191 F175:M176 F178:K178 F180:M180 F181:F183 F185:F186 F220:F221" name="Quality2_2_1_1_1"/>
    <protectedRange sqref="H140:P143 F146:P147 F167:P168 F170:P170 F172:P172 H106:O109 F150:G152 H150:P155 H157:P160 F163:P164 F99:O101 H102:O104 F116:G118 H116:P121 H123:P126 H133:P138 F133:G135 F112:P113 F129:P130" name="Quality1_2_1_1_1"/>
    <protectedRange sqref="E68:K69 E95:K96 E71:O72 E37:O38 E40:O40 E28:O29 E31:O32 E34:O35" name="Access_2_1_1_1"/>
    <protectedRange sqref="B355:Q360 B363 B366 B369 B350:G352 F334:G348 N334:N348 N350:N352" name="Quarter4_2_1_1_1"/>
    <protectedRange sqref="C224 C229 C234 C239" name="Range12_2_1_1_1"/>
    <protectedRange sqref="B375 B378 I375 I380 O375 O380" name="Quarter4_1_2_1_1_1"/>
  </protectedRanges>
  <dataConsolidate/>
  <mergeCells count="518">
    <mergeCell ref="B360:C360"/>
    <mergeCell ref="D360:Q360"/>
    <mergeCell ref="A283:A287"/>
    <mergeCell ref="B283:C287"/>
    <mergeCell ref="A385:Q385"/>
    <mergeCell ref="E386:M388"/>
    <mergeCell ref="G389:K389"/>
    <mergeCell ref="G390:K390"/>
    <mergeCell ref="I381:M381"/>
    <mergeCell ref="O381:P381"/>
    <mergeCell ref="O376:P376"/>
    <mergeCell ref="B378:C378"/>
    <mergeCell ref="F292:G292"/>
    <mergeCell ref="J292:K292"/>
    <mergeCell ref="N292:O292"/>
    <mergeCell ref="H298:M298"/>
    <mergeCell ref="B325:M325"/>
    <mergeCell ref="B349:E349"/>
    <mergeCell ref="F349:I349"/>
    <mergeCell ref="J349:M349"/>
    <mergeCell ref="B324:E324"/>
    <mergeCell ref="B335:E335"/>
    <mergeCell ref="I380:M380"/>
    <mergeCell ref="O380:P380"/>
    <mergeCell ref="B359:C359"/>
    <mergeCell ref="D359:Q359"/>
    <mergeCell ref="F290:I290"/>
    <mergeCell ref="J290:M290"/>
    <mergeCell ref="N290:Q290"/>
    <mergeCell ref="C256:E256"/>
    <mergeCell ref="C257:E257"/>
    <mergeCell ref="K289:N289"/>
    <mergeCell ref="K288:P288"/>
    <mergeCell ref="F288:I288"/>
    <mergeCell ref="O289:Q289"/>
    <mergeCell ref="L283:O283"/>
    <mergeCell ref="P283:Q283"/>
    <mergeCell ref="G282:H282"/>
    <mergeCell ref="G279:H279"/>
    <mergeCell ref="C278:D278"/>
    <mergeCell ref="G278:I278"/>
    <mergeCell ref="B358:C358"/>
    <mergeCell ref="D358:Q358"/>
    <mergeCell ref="B355:C355"/>
    <mergeCell ref="B350:E350"/>
    <mergeCell ref="F350:G350"/>
    <mergeCell ref="F335:G335"/>
    <mergeCell ref="B330:E330"/>
    <mergeCell ref="A77:A79"/>
    <mergeCell ref="C127:E127"/>
    <mergeCell ref="B157:B161"/>
    <mergeCell ref="B188:E189"/>
    <mergeCell ref="Q188:Q189"/>
    <mergeCell ref="B215:D217"/>
    <mergeCell ref="A218:Q218"/>
    <mergeCell ref="C113:E113"/>
    <mergeCell ref="C114:E114"/>
    <mergeCell ref="C108:E108"/>
    <mergeCell ref="F188:L188"/>
    <mergeCell ref="M188:P188"/>
    <mergeCell ref="A215:A217"/>
    <mergeCell ref="A202:A214"/>
    <mergeCell ref="J185:Q185"/>
    <mergeCell ref="C186:E186"/>
    <mergeCell ref="J186:Q186"/>
    <mergeCell ref="C187:E187"/>
    <mergeCell ref="J187:Q187"/>
    <mergeCell ref="C183:E183"/>
    <mergeCell ref="J183:Q183"/>
    <mergeCell ref="C184:E184"/>
    <mergeCell ref="A80:A94"/>
    <mergeCell ref="A97:Q97"/>
    <mergeCell ref="A12:D13"/>
    <mergeCell ref="E12:Q13"/>
    <mergeCell ref="A14:D14"/>
    <mergeCell ref="E14:F14"/>
    <mergeCell ref="A15:D15"/>
    <mergeCell ref="E15:F15"/>
    <mergeCell ref="B304:E304"/>
    <mergeCell ref="B305:E305"/>
    <mergeCell ref="A16:D16"/>
    <mergeCell ref="E16:F16"/>
    <mergeCell ref="A17:D17"/>
    <mergeCell ref="E17:F17"/>
    <mergeCell ref="A19:C20"/>
    <mergeCell ref="F95:K95"/>
    <mergeCell ref="A65:A67"/>
    <mergeCell ref="B65:B67"/>
    <mergeCell ref="A68:A70"/>
    <mergeCell ref="B68:B70"/>
    <mergeCell ref="B59:B61"/>
    <mergeCell ref="L95:O95"/>
    <mergeCell ref="P95:Q95"/>
    <mergeCell ref="B44:B46"/>
    <mergeCell ref="C103:E103"/>
    <mergeCell ref="C104:E104"/>
    <mergeCell ref="B379:C379"/>
    <mergeCell ref="B356:C356"/>
    <mergeCell ref="B351:E351"/>
    <mergeCell ref="F351:G351"/>
    <mergeCell ref="A353:Q353"/>
    <mergeCell ref="D354:Q354"/>
    <mergeCell ref="B352:E352"/>
    <mergeCell ref="F352:G352"/>
    <mergeCell ref="B369:Q370"/>
    <mergeCell ref="B371:Q371"/>
    <mergeCell ref="B365:Q365"/>
    <mergeCell ref="B366:Q367"/>
    <mergeCell ref="B368:Q368"/>
    <mergeCell ref="B363:Q364"/>
    <mergeCell ref="B375:C375"/>
    <mergeCell ref="B376:C376"/>
    <mergeCell ref="A361:Q361"/>
    <mergeCell ref="O375:P375"/>
    <mergeCell ref="I376:M376"/>
    <mergeCell ref="I375:M375"/>
    <mergeCell ref="A354:C354"/>
    <mergeCell ref="D356:Q356"/>
    <mergeCell ref="B357:C357"/>
    <mergeCell ref="D357:Q357"/>
    <mergeCell ref="F338:G338"/>
    <mergeCell ref="B326:E326"/>
    <mergeCell ref="F337:G337"/>
    <mergeCell ref="D355:Q355"/>
    <mergeCell ref="B348:E348"/>
    <mergeCell ref="F348:G348"/>
    <mergeCell ref="F345:G345"/>
    <mergeCell ref="B346:E346"/>
    <mergeCell ref="F346:G346"/>
    <mergeCell ref="F344:G344"/>
    <mergeCell ref="B331:E333"/>
    <mergeCell ref="F331:G332"/>
    <mergeCell ref="B339:E339"/>
    <mergeCell ref="F339:G339"/>
    <mergeCell ref="B340:E340"/>
    <mergeCell ref="F340:G340"/>
    <mergeCell ref="B336:E336"/>
    <mergeCell ref="B338:E338"/>
    <mergeCell ref="B347:E347"/>
    <mergeCell ref="F347:G347"/>
    <mergeCell ref="B343:E343"/>
    <mergeCell ref="F343:G343"/>
    <mergeCell ref="B344:E344"/>
    <mergeCell ref="B341:E341"/>
    <mergeCell ref="S331:S333"/>
    <mergeCell ref="C164:E164"/>
    <mergeCell ref="C190:D192"/>
    <mergeCell ref="C203:D205"/>
    <mergeCell ref="B249:E249"/>
    <mergeCell ref="B250:E250"/>
    <mergeCell ref="F311:G312"/>
    <mergeCell ref="O310:P310"/>
    <mergeCell ref="H311:M311"/>
    <mergeCell ref="J182:Q182"/>
    <mergeCell ref="B261:E261"/>
    <mergeCell ref="B262:E262"/>
    <mergeCell ref="B263:E263"/>
    <mergeCell ref="C268:E268"/>
    <mergeCell ref="B319:E319"/>
    <mergeCell ref="B320:E320"/>
    <mergeCell ref="B277:E277"/>
    <mergeCell ref="B296:E296"/>
    <mergeCell ref="B297:E297"/>
    <mergeCell ref="B303:E303"/>
    <mergeCell ref="B323:E323"/>
    <mergeCell ref="B306:E306"/>
    <mergeCell ref="B307:E307"/>
    <mergeCell ref="B313:E313"/>
    <mergeCell ref="A325:A330"/>
    <mergeCell ref="B328:E328"/>
    <mergeCell ref="B329:E329"/>
    <mergeCell ref="B327:E327"/>
    <mergeCell ref="C135:E135"/>
    <mergeCell ref="B290:E291"/>
    <mergeCell ref="A171:A173"/>
    <mergeCell ref="C152:E152"/>
    <mergeCell ref="C155:E155"/>
    <mergeCell ref="C136:E136"/>
    <mergeCell ref="C137:E137"/>
    <mergeCell ref="C138:E138"/>
    <mergeCell ref="C139:E139"/>
    <mergeCell ref="B316:E316"/>
    <mergeCell ref="B318:E318"/>
    <mergeCell ref="B317:E317"/>
    <mergeCell ref="B314:E314"/>
    <mergeCell ref="B315:E315"/>
    <mergeCell ref="B140:B144"/>
    <mergeCell ref="C141:E141"/>
    <mergeCell ref="C142:E142"/>
    <mergeCell ref="C144:E144"/>
    <mergeCell ref="B298:E300"/>
    <mergeCell ref="A278:A282"/>
    <mergeCell ref="B80:B94"/>
    <mergeCell ref="A95:A96"/>
    <mergeCell ref="B95:B96"/>
    <mergeCell ref="A98:A114"/>
    <mergeCell ref="C109:E109"/>
    <mergeCell ref="C99:E99"/>
    <mergeCell ref="B111:B114"/>
    <mergeCell ref="C112:E112"/>
    <mergeCell ref="C105:E105"/>
    <mergeCell ref="C106:E106"/>
    <mergeCell ref="C107:E107"/>
    <mergeCell ref="C110:E110"/>
    <mergeCell ref="C111:E111"/>
    <mergeCell ref="F96:K96"/>
    <mergeCell ref="L96:O96"/>
    <mergeCell ref="C33:D33"/>
    <mergeCell ref="L33:O33"/>
    <mergeCell ref="E33:K33"/>
    <mergeCell ref="L36:O36"/>
    <mergeCell ref="E37:K37"/>
    <mergeCell ref="L37:O37"/>
    <mergeCell ref="E35:K35"/>
    <mergeCell ref="E40:K40"/>
    <mergeCell ref="L38:O38"/>
    <mergeCell ref="C39:D39"/>
    <mergeCell ref="E39:K39"/>
    <mergeCell ref="L40:O40"/>
    <mergeCell ref="A37:A39"/>
    <mergeCell ref="B37:B39"/>
    <mergeCell ref="B40:D40"/>
    <mergeCell ref="L28:O28"/>
    <mergeCell ref="C29:D29"/>
    <mergeCell ref="E29:K29"/>
    <mergeCell ref="L29:O29"/>
    <mergeCell ref="C30:D30"/>
    <mergeCell ref="L30:O30"/>
    <mergeCell ref="E30:K30"/>
    <mergeCell ref="L31:O31"/>
    <mergeCell ref="C32:D32"/>
    <mergeCell ref="E32:K32"/>
    <mergeCell ref="L32:O32"/>
    <mergeCell ref="A34:A36"/>
    <mergeCell ref="B34:B36"/>
    <mergeCell ref="C34:D34"/>
    <mergeCell ref="E34:K34"/>
    <mergeCell ref="L34:O34"/>
    <mergeCell ref="C35:D35"/>
    <mergeCell ref="L35:O35"/>
    <mergeCell ref="C36:D36"/>
    <mergeCell ref="E36:K36"/>
    <mergeCell ref="A1:Q1"/>
    <mergeCell ref="A2:Q2"/>
    <mergeCell ref="A3:Q3"/>
    <mergeCell ref="A4:Q4"/>
    <mergeCell ref="L19:O19"/>
    <mergeCell ref="P19:Q19"/>
    <mergeCell ref="B21:C21"/>
    <mergeCell ref="P36:Q40"/>
    <mergeCell ref="C37:D37"/>
    <mergeCell ref="D19:K19"/>
    <mergeCell ref="E31:K31"/>
    <mergeCell ref="A8:Q8"/>
    <mergeCell ref="A10:Q10"/>
    <mergeCell ref="A22:A24"/>
    <mergeCell ref="B22:B24"/>
    <mergeCell ref="A25:A27"/>
    <mergeCell ref="B25:B27"/>
    <mergeCell ref="A28:A30"/>
    <mergeCell ref="B28:B30"/>
    <mergeCell ref="C28:D28"/>
    <mergeCell ref="E28:K28"/>
    <mergeCell ref="A31:A33"/>
    <mergeCell ref="B31:B33"/>
    <mergeCell ref="C31:D31"/>
    <mergeCell ref="S305:S310"/>
    <mergeCell ref="A307:A309"/>
    <mergeCell ref="O307:P307"/>
    <mergeCell ref="B308:E308"/>
    <mergeCell ref="B309:E309"/>
    <mergeCell ref="O309:P309"/>
    <mergeCell ref="A290:A291"/>
    <mergeCell ref="C38:D38"/>
    <mergeCell ref="E38:K38"/>
    <mergeCell ref="L39:O39"/>
    <mergeCell ref="S41:S42"/>
    <mergeCell ref="A74:A76"/>
    <mergeCell ref="B74:B76"/>
    <mergeCell ref="B47:B49"/>
    <mergeCell ref="A50:A52"/>
    <mergeCell ref="B50:B52"/>
    <mergeCell ref="A53:A55"/>
    <mergeCell ref="A47:A49"/>
    <mergeCell ref="A56:A58"/>
    <mergeCell ref="B56:B58"/>
    <mergeCell ref="A59:A61"/>
    <mergeCell ref="A41:A43"/>
    <mergeCell ref="B41:B43"/>
    <mergeCell ref="A44:A46"/>
    <mergeCell ref="B53:B55"/>
    <mergeCell ref="A62:A64"/>
    <mergeCell ref="B62:B64"/>
    <mergeCell ref="C116:E116"/>
    <mergeCell ref="C117:E117"/>
    <mergeCell ref="C140:E140"/>
    <mergeCell ref="B289:E289"/>
    <mergeCell ref="C145:E145"/>
    <mergeCell ref="C118:E118"/>
    <mergeCell ref="C128:E128"/>
    <mergeCell ref="C131:E131"/>
    <mergeCell ref="C133:E133"/>
    <mergeCell ref="C134:E134"/>
    <mergeCell ref="C130:E130"/>
    <mergeCell ref="C119:E119"/>
    <mergeCell ref="C120:E120"/>
    <mergeCell ref="C121:E121"/>
    <mergeCell ref="B288:E288"/>
    <mergeCell ref="A71:A73"/>
    <mergeCell ref="B71:B73"/>
    <mergeCell ref="C100:E100"/>
    <mergeCell ref="C101:E101"/>
    <mergeCell ref="C102:E102"/>
    <mergeCell ref="B77:B79"/>
    <mergeCell ref="S290:S291"/>
    <mergeCell ref="C143:E143"/>
    <mergeCell ref="C147:E147"/>
    <mergeCell ref="C150:E150"/>
    <mergeCell ref="C148:E148"/>
    <mergeCell ref="C151:E151"/>
    <mergeCell ref="F289:G289"/>
    <mergeCell ref="H289:J289"/>
    <mergeCell ref="C160:E160"/>
    <mergeCell ref="C161:E161"/>
    <mergeCell ref="C162:E162"/>
    <mergeCell ref="F277:G277"/>
    <mergeCell ref="C158:E158"/>
    <mergeCell ref="C153:E153"/>
    <mergeCell ref="C154:E154"/>
    <mergeCell ref="B176:E176"/>
    <mergeCell ref="C157:E157"/>
    <mergeCell ref="C159:E159"/>
    <mergeCell ref="C156:E156"/>
    <mergeCell ref="C165:E165"/>
    <mergeCell ref="B150:B156"/>
    <mergeCell ref="L278:Q282"/>
    <mergeCell ref="G280:H280"/>
    <mergeCell ref="G281:H281"/>
    <mergeCell ref="A274:A276"/>
    <mergeCell ref="B274:B276"/>
    <mergeCell ref="C274:C275"/>
    <mergeCell ref="D274:G274"/>
    <mergeCell ref="D275:G275"/>
    <mergeCell ref="D276:G276"/>
    <mergeCell ref="H274:L274"/>
    <mergeCell ref="M274:Q274"/>
    <mergeCell ref="B272:E272"/>
    <mergeCell ref="B273:E273"/>
    <mergeCell ref="H275:L275"/>
    <mergeCell ref="M275:Q275"/>
    <mergeCell ref="H276:L276"/>
    <mergeCell ref="M276:Q276"/>
    <mergeCell ref="S268:S271"/>
    <mergeCell ref="C269:E269"/>
    <mergeCell ref="C270:E270"/>
    <mergeCell ref="C271:E271"/>
    <mergeCell ref="G271:I271"/>
    <mergeCell ref="J271:Q271"/>
    <mergeCell ref="B232:B236"/>
    <mergeCell ref="C232:I232"/>
    <mergeCell ref="B243:B245"/>
    <mergeCell ref="C243:E243"/>
    <mergeCell ref="B252:E252"/>
    <mergeCell ref="A242:E242"/>
    <mergeCell ref="B237:B241"/>
    <mergeCell ref="C237:I237"/>
    <mergeCell ref="A256:A260"/>
    <mergeCell ref="J232:Q232"/>
    <mergeCell ref="B253:E253"/>
    <mergeCell ref="C235:Q235"/>
    <mergeCell ref="C236:D236"/>
    <mergeCell ref="B255:E255"/>
    <mergeCell ref="J237:Q237"/>
    <mergeCell ref="C240:Q240"/>
    <mergeCell ref="B256:B257"/>
    <mergeCell ref="C258:E258"/>
    <mergeCell ref="A263:A267"/>
    <mergeCell ref="B265:E265"/>
    <mergeCell ref="A219:A220"/>
    <mergeCell ref="B219:E220"/>
    <mergeCell ref="B227:B231"/>
    <mergeCell ref="C227:I227"/>
    <mergeCell ref="J227:Q227"/>
    <mergeCell ref="C222:I222"/>
    <mergeCell ref="J222:Q222"/>
    <mergeCell ref="A222:A226"/>
    <mergeCell ref="A227:A231"/>
    <mergeCell ref="C230:Q230"/>
    <mergeCell ref="C231:D231"/>
    <mergeCell ref="A243:A245"/>
    <mergeCell ref="C241:D241"/>
    <mergeCell ref="A232:A236"/>
    <mergeCell ref="A237:A241"/>
    <mergeCell ref="B221:E221"/>
    <mergeCell ref="A185:A187"/>
    <mergeCell ref="B185:B187"/>
    <mergeCell ref="C185:E185"/>
    <mergeCell ref="C182:E182"/>
    <mergeCell ref="A182:A184"/>
    <mergeCell ref="B182:B184"/>
    <mergeCell ref="C179:E180"/>
    <mergeCell ref="A188:A201"/>
    <mergeCell ref="B251:E251"/>
    <mergeCell ref="B246:E246"/>
    <mergeCell ref="B247:E247"/>
    <mergeCell ref="B248:E248"/>
    <mergeCell ref="C206:D208"/>
    <mergeCell ref="C209:D211"/>
    <mergeCell ref="C212:D214"/>
    <mergeCell ref="C193:D195"/>
    <mergeCell ref="C196:D198"/>
    <mergeCell ref="B190:B201"/>
    <mergeCell ref="C225:Q225"/>
    <mergeCell ref="C226:D226"/>
    <mergeCell ref="A313:A324"/>
    <mergeCell ref="B321:E321"/>
    <mergeCell ref="C163:E163"/>
    <mergeCell ref="A166:A170"/>
    <mergeCell ref="B166:B170"/>
    <mergeCell ref="C169:E170"/>
    <mergeCell ref="B310:E310"/>
    <mergeCell ref="B175:E175"/>
    <mergeCell ref="A177:A180"/>
    <mergeCell ref="B177:B180"/>
    <mergeCell ref="B266:E266"/>
    <mergeCell ref="B267:E267"/>
    <mergeCell ref="A268:A271"/>
    <mergeCell ref="B268:B271"/>
    <mergeCell ref="B264:E264"/>
    <mergeCell ref="C244:E244"/>
    <mergeCell ref="C259:E259"/>
    <mergeCell ref="C260:E260"/>
    <mergeCell ref="C245:E245"/>
    <mergeCell ref="B254:E254"/>
    <mergeCell ref="A292:A293"/>
    <mergeCell ref="B292:E293"/>
    <mergeCell ref="A294:A297"/>
    <mergeCell ref="A298:A304"/>
    <mergeCell ref="F341:G341"/>
    <mergeCell ref="B342:E342"/>
    <mergeCell ref="F342:G342"/>
    <mergeCell ref="B345:E345"/>
    <mergeCell ref="S95:S96"/>
    <mergeCell ref="B98:E98"/>
    <mergeCell ref="B99:B105"/>
    <mergeCell ref="B128:B131"/>
    <mergeCell ref="B362:Q362"/>
    <mergeCell ref="B106:B110"/>
    <mergeCell ref="C95:D95"/>
    <mergeCell ref="C96:D96"/>
    <mergeCell ref="B202:D202"/>
    <mergeCell ref="B203:B214"/>
    <mergeCell ref="C124:E124"/>
    <mergeCell ref="C125:E125"/>
    <mergeCell ref="B123:B127"/>
    <mergeCell ref="B115:E115"/>
    <mergeCell ref="B116:B122"/>
    <mergeCell ref="C122:E122"/>
    <mergeCell ref="C129:E129"/>
    <mergeCell ref="C126:E126"/>
    <mergeCell ref="C123:E123"/>
    <mergeCell ref="F334:G334"/>
    <mergeCell ref="B162:B165"/>
    <mergeCell ref="F336:G336"/>
    <mergeCell ref="B337:E337"/>
    <mergeCell ref="F333:G333"/>
    <mergeCell ref="A115:A131"/>
    <mergeCell ref="A132:A148"/>
    <mergeCell ref="B132:E132"/>
    <mergeCell ref="B133:B139"/>
    <mergeCell ref="B145:B148"/>
    <mergeCell ref="C146:E146"/>
    <mergeCell ref="A149:A165"/>
    <mergeCell ref="B149:E149"/>
    <mergeCell ref="B171:B173"/>
    <mergeCell ref="C172:E172"/>
    <mergeCell ref="C173:E173"/>
    <mergeCell ref="A174:A176"/>
    <mergeCell ref="B174:E174"/>
    <mergeCell ref="B322:E322"/>
    <mergeCell ref="B334:E334"/>
    <mergeCell ref="B302:E302"/>
    <mergeCell ref="D283:D284"/>
    <mergeCell ref="E283:K283"/>
    <mergeCell ref="H277:I277"/>
    <mergeCell ref="J277:L277"/>
    <mergeCell ref="O306:P306"/>
    <mergeCell ref="O308:P308"/>
    <mergeCell ref="J312:K312"/>
    <mergeCell ref="L312:M312"/>
    <mergeCell ref="H299:I299"/>
    <mergeCell ref="J299:K299"/>
    <mergeCell ref="B222:B226"/>
    <mergeCell ref="C177:E178"/>
    <mergeCell ref="C199:D201"/>
    <mergeCell ref="J184:Q184"/>
    <mergeCell ref="B181:E181"/>
    <mergeCell ref="H312:I312"/>
    <mergeCell ref="L299:M299"/>
    <mergeCell ref="O305:P305"/>
    <mergeCell ref="M277:N277"/>
    <mergeCell ref="O277:P277"/>
    <mergeCell ref="B278:B279"/>
    <mergeCell ref="F298:G298"/>
    <mergeCell ref="F299:F300"/>
    <mergeCell ref="G299:G300"/>
    <mergeCell ref="B301:E301"/>
    <mergeCell ref="B294:E294"/>
    <mergeCell ref="B295:E295"/>
    <mergeCell ref="O326:P326"/>
    <mergeCell ref="O327:P327"/>
    <mergeCell ref="O328:P328"/>
    <mergeCell ref="O329:P329"/>
    <mergeCell ref="O330:P330"/>
    <mergeCell ref="H331:M331"/>
    <mergeCell ref="H332:I332"/>
    <mergeCell ref="J332:K332"/>
    <mergeCell ref="L332:M332"/>
  </mergeCells>
  <dataValidations count="1">
    <dataValidation type="list" allowBlank="1" showInputMessage="1" showErrorMessage="1" sqref="E17" xr:uid="{00000000-0002-0000-0700-000000000000}">
      <formula1>$Q$14:$Q$17</formula1>
    </dataValidation>
  </dataValidations>
  <printOptions horizontalCentered="1"/>
  <pageMargins left="0.12" right="0.2" top="0.5" bottom="0.5" header="0.05" footer="0.3"/>
  <pageSetup paperSize="9" scale="61" fitToHeight="0" orientation="landscape" verticalDpi="300" r:id="rId1"/>
  <headerFooter>
    <oddFooter>&amp;L&amp;"Arial Narrow,Regular"&amp;9NMAVARRO || SMEA-DISTRICT MEA GATHERING TEMPLATE || REVISED APRIL 2020&amp;R&amp;"Arial Narrow,Regular"&amp;9SDO NV SGOD - School Mgmt., Monitoring and Evaluation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AD65"/>
  <sheetViews>
    <sheetView topLeftCell="G3" zoomScaleNormal="130" workbookViewId="0">
      <selection activeCell="Q18" sqref="Q18"/>
    </sheetView>
  </sheetViews>
  <sheetFormatPr defaultRowHeight="14.5" x14ac:dyDescent="0.35"/>
  <cols>
    <col min="1" max="1" width="18.453125" customWidth="1"/>
    <col min="2" max="2" width="3.54296875" customWidth="1"/>
    <col min="3" max="3" width="14" customWidth="1"/>
    <col min="4" max="4" width="4.7265625" customWidth="1"/>
    <col min="5" max="5" width="14.54296875" customWidth="1"/>
    <col min="6" max="6" width="6.453125" customWidth="1"/>
    <col min="7" max="7" width="17.7265625" customWidth="1"/>
    <col min="8" max="8" width="5.1796875" customWidth="1"/>
    <col min="9" max="9" width="20" customWidth="1"/>
    <col min="10" max="10" width="6" customWidth="1"/>
    <col min="11" max="11" width="16.26953125" customWidth="1"/>
    <col min="12" max="12" width="3" customWidth="1"/>
    <col min="13" max="13" width="16.54296875" customWidth="1"/>
    <col min="14" max="14" width="5.26953125" customWidth="1"/>
    <col min="15" max="15" width="15.7265625" customWidth="1"/>
    <col min="16" max="16" width="4.453125" customWidth="1"/>
    <col min="17" max="17" width="13.26953125" customWidth="1"/>
    <col min="18" max="18" width="4.453125" customWidth="1"/>
    <col min="19" max="19" width="19.26953125" customWidth="1"/>
    <col min="20" max="20" width="5.26953125" customWidth="1"/>
    <col min="21" max="21" width="12.7265625" customWidth="1"/>
    <col min="22" max="22" width="2.26953125" customWidth="1"/>
    <col min="23" max="23" width="20.26953125" customWidth="1"/>
    <col min="24" max="24" width="4.1796875" customWidth="1"/>
    <col min="25" max="25" width="15.7265625" customWidth="1"/>
    <col min="26" max="26" width="4.26953125" customWidth="1"/>
    <col min="27" max="27" width="23.1796875" customWidth="1"/>
  </cols>
  <sheetData>
    <row r="1" spans="1:30" x14ac:dyDescent="0.35">
      <c r="A1" t="s">
        <v>527</v>
      </c>
      <c r="C1" t="s">
        <v>416</v>
      </c>
      <c r="E1" t="s">
        <v>417</v>
      </c>
      <c r="G1" t="s">
        <v>418</v>
      </c>
      <c r="I1" t="s">
        <v>84</v>
      </c>
      <c r="K1" t="s">
        <v>419</v>
      </c>
      <c r="M1" t="s">
        <v>426</v>
      </c>
      <c r="O1" t="s">
        <v>420</v>
      </c>
      <c r="Q1" t="s">
        <v>421</v>
      </c>
      <c r="S1" t="s">
        <v>422</v>
      </c>
      <c r="U1" t="s">
        <v>85</v>
      </c>
      <c r="W1" t="s">
        <v>423</v>
      </c>
      <c r="Y1" t="s">
        <v>424</v>
      </c>
      <c r="AA1" t="s">
        <v>425</v>
      </c>
    </row>
    <row r="2" spans="1:30" x14ac:dyDescent="0.35">
      <c r="A2" t="s">
        <v>749</v>
      </c>
      <c r="C2" t="s">
        <v>432</v>
      </c>
      <c r="E2" s="232" t="s">
        <v>518</v>
      </c>
      <c r="F2" s="232"/>
      <c r="G2" s="232" t="s">
        <v>528</v>
      </c>
      <c r="H2" s="232"/>
      <c r="I2" s="232" t="s">
        <v>531</v>
      </c>
      <c r="J2" s="232"/>
      <c r="K2" s="232" t="s">
        <v>541</v>
      </c>
      <c r="L2" s="232"/>
      <c r="M2" s="232" t="s">
        <v>546</v>
      </c>
      <c r="N2" s="232"/>
      <c r="O2" s="232" t="s">
        <v>573</v>
      </c>
      <c r="P2" s="232"/>
      <c r="Q2" s="232" t="s">
        <v>633</v>
      </c>
      <c r="R2" s="232"/>
      <c r="S2" s="232" t="s">
        <v>637</v>
      </c>
      <c r="T2" s="232"/>
      <c r="U2" s="231" t="s">
        <v>672</v>
      </c>
      <c r="V2" s="231"/>
      <c r="W2" s="232" t="s">
        <v>678</v>
      </c>
      <c r="X2" s="232"/>
      <c r="Y2" s="232" t="s">
        <v>707</v>
      </c>
      <c r="Z2" s="232"/>
      <c r="AA2" s="231" t="s">
        <v>727</v>
      </c>
      <c r="AC2" t="s">
        <v>738</v>
      </c>
      <c r="AD2">
        <v>2010</v>
      </c>
    </row>
    <row r="3" spans="1:30" x14ac:dyDescent="0.35">
      <c r="A3" t="s">
        <v>417</v>
      </c>
      <c r="C3" t="s">
        <v>433</v>
      </c>
      <c r="E3" s="232" t="s">
        <v>519</v>
      </c>
      <c r="F3" s="232"/>
      <c r="G3" s="232" t="s">
        <v>529</v>
      </c>
      <c r="H3" s="232"/>
      <c r="I3" s="232" t="s">
        <v>532</v>
      </c>
      <c r="J3" s="232"/>
      <c r="K3" s="232" t="s">
        <v>542</v>
      </c>
      <c r="L3" s="232"/>
      <c r="M3" s="232" t="s">
        <v>547</v>
      </c>
      <c r="N3" s="232"/>
      <c r="O3" s="232" t="s">
        <v>574</v>
      </c>
      <c r="P3" s="232"/>
      <c r="Q3" s="232" t="s">
        <v>634</v>
      </c>
      <c r="R3" s="232"/>
      <c r="S3" s="232" t="s">
        <v>638</v>
      </c>
      <c r="T3" s="232"/>
      <c r="U3" s="231" t="s">
        <v>673</v>
      </c>
      <c r="V3" s="231"/>
      <c r="W3" s="232" t="s">
        <v>679</v>
      </c>
      <c r="X3" s="232"/>
      <c r="Y3" s="232" t="s">
        <v>708</v>
      </c>
      <c r="Z3" s="232"/>
      <c r="AA3" s="231" t="s">
        <v>728</v>
      </c>
      <c r="AC3" s="314" t="s">
        <v>456</v>
      </c>
      <c r="AD3">
        <v>2011</v>
      </c>
    </row>
    <row r="4" spans="1:30" x14ac:dyDescent="0.35">
      <c r="A4" t="s">
        <v>418</v>
      </c>
      <c r="C4" t="s">
        <v>434</v>
      </c>
      <c r="E4" s="232" t="s">
        <v>520</v>
      </c>
      <c r="F4" s="232"/>
      <c r="G4" s="232" t="s">
        <v>530</v>
      </c>
      <c r="H4" s="232"/>
      <c r="I4" s="232" t="s">
        <v>533</v>
      </c>
      <c r="J4" s="232"/>
      <c r="K4" s="232" t="s">
        <v>543</v>
      </c>
      <c r="L4" s="232"/>
      <c r="M4" s="232" t="s">
        <v>548</v>
      </c>
      <c r="N4" s="232"/>
      <c r="O4" s="232" t="s">
        <v>575</v>
      </c>
      <c r="P4" s="232"/>
      <c r="Q4" s="232" t="s">
        <v>635</v>
      </c>
      <c r="R4" s="232"/>
      <c r="S4" s="232" t="s">
        <v>639</v>
      </c>
      <c r="T4" s="232"/>
      <c r="U4" s="231" t="s">
        <v>674</v>
      </c>
      <c r="V4" s="231"/>
      <c r="W4" s="232" t="s">
        <v>680</v>
      </c>
      <c r="X4" s="232"/>
      <c r="Y4" s="232" t="s">
        <v>709</v>
      </c>
      <c r="Z4" s="232"/>
      <c r="AA4" s="231" t="s">
        <v>729</v>
      </c>
      <c r="AD4">
        <v>2012</v>
      </c>
    </row>
    <row r="5" spans="1:30" x14ac:dyDescent="0.35">
      <c r="A5" t="s">
        <v>84</v>
      </c>
      <c r="C5" t="s">
        <v>435</v>
      </c>
      <c r="E5" s="232" t="s">
        <v>521</v>
      </c>
      <c r="F5" s="232"/>
      <c r="I5" s="232" t="s">
        <v>534</v>
      </c>
      <c r="J5" s="232"/>
      <c r="K5" s="232" t="s">
        <v>544</v>
      </c>
      <c r="L5" s="232"/>
      <c r="M5" s="232" t="s">
        <v>549</v>
      </c>
      <c r="N5" s="232"/>
      <c r="O5" s="232" t="s">
        <v>576</v>
      </c>
      <c r="P5" s="232"/>
      <c r="Q5" s="232" t="s">
        <v>636</v>
      </c>
      <c r="R5" s="232"/>
      <c r="S5" s="232" t="s">
        <v>640</v>
      </c>
      <c r="T5" s="232"/>
      <c r="U5" s="231" t="s">
        <v>675</v>
      </c>
      <c r="V5" s="231"/>
      <c r="W5" s="232" t="s">
        <v>681</v>
      </c>
      <c r="X5" s="232"/>
      <c r="Y5" s="232" t="s">
        <v>710</v>
      </c>
      <c r="Z5" s="232"/>
      <c r="AA5" s="231" t="s">
        <v>730</v>
      </c>
      <c r="AD5">
        <v>2013</v>
      </c>
    </row>
    <row r="6" spans="1:30" x14ac:dyDescent="0.35">
      <c r="A6" t="s">
        <v>419</v>
      </c>
      <c r="E6" s="232" t="s">
        <v>522</v>
      </c>
      <c r="F6" s="232"/>
      <c r="I6" s="232" t="s">
        <v>535</v>
      </c>
      <c r="J6" s="232"/>
      <c r="K6" s="232" t="s">
        <v>545</v>
      </c>
      <c r="L6" s="232"/>
      <c r="M6" s="232" t="s">
        <v>550</v>
      </c>
      <c r="N6" s="232"/>
      <c r="O6" s="232" t="s">
        <v>577</v>
      </c>
      <c r="P6" s="232"/>
      <c r="S6" s="232" t="s">
        <v>641</v>
      </c>
      <c r="T6" s="232"/>
      <c r="U6" s="231" t="s">
        <v>676</v>
      </c>
      <c r="V6" s="231"/>
      <c r="W6" s="232" t="s">
        <v>545</v>
      </c>
      <c r="X6" s="232"/>
      <c r="Y6" s="232" t="s">
        <v>711</v>
      </c>
      <c r="Z6" s="232"/>
      <c r="AA6" s="231" t="s">
        <v>731</v>
      </c>
      <c r="AD6">
        <v>2014</v>
      </c>
    </row>
    <row r="7" spans="1:30" x14ac:dyDescent="0.35">
      <c r="A7" t="s">
        <v>426</v>
      </c>
      <c r="E7" s="232" t="s">
        <v>523</v>
      </c>
      <c r="F7" s="232"/>
      <c r="I7" s="232" t="s">
        <v>536</v>
      </c>
      <c r="J7" s="232"/>
      <c r="K7" s="232"/>
      <c r="L7" s="232"/>
      <c r="M7" s="232" t="s">
        <v>551</v>
      </c>
      <c r="N7" s="232"/>
      <c r="O7" s="232" t="s">
        <v>578</v>
      </c>
      <c r="P7" s="232"/>
      <c r="S7" s="232" t="s">
        <v>642</v>
      </c>
      <c r="T7" s="232"/>
      <c r="U7" s="231" t="s">
        <v>677</v>
      </c>
      <c r="V7" s="231"/>
      <c r="W7" s="232" t="s">
        <v>682</v>
      </c>
      <c r="X7" s="232"/>
      <c r="Y7" s="232" t="s">
        <v>712</v>
      </c>
      <c r="Z7" s="232"/>
      <c r="AA7" s="231" t="s">
        <v>732</v>
      </c>
      <c r="AD7">
        <v>2015</v>
      </c>
    </row>
    <row r="8" spans="1:30" x14ac:dyDescent="0.35">
      <c r="A8" t="s">
        <v>420</v>
      </c>
      <c r="E8" s="232" t="s">
        <v>524</v>
      </c>
      <c r="F8" s="232"/>
      <c r="I8" s="232" t="s">
        <v>537</v>
      </c>
      <c r="J8" s="232"/>
      <c r="K8" s="232"/>
      <c r="L8" s="232"/>
      <c r="M8" s="232" t="s">
        <v>552</v>
      </c>
      <c r="N8" s="232"/>
      <c r="O8" s="232" t="s">
        <v>579</v>
      </c>
      <c r="P8" s="232"/>
      <c r="S8" s="232" t="s">
        <v>643</v>
      </c>
      <c r="T8" s="232"/>
      <c r="W8" s="232" t="s">
        <v>683</v>
      </c>
      <c r="X8" s="232"/>
      <c r="Y8" s="232" t="s">
        <v>713</v>
      </c>
      <c r="Z8" s="232"/>
      <c r="AD8">
        <v>2016</v>
      </c>
    </row>
    <row r="9" spans="1:30" x14ac:dyDescent="0.35">
      <c r="A9" t="s">
        <v>421</v>
      </c>
      <c r="E9" s="232" t="s">
        <v>525</v>
      </c>
      <c r="F9" s="232"/>
      <c r="I9" s="232" t="s">
        <v>538</v>
      </c>
      <c r="J9" s="232"/>
      <c r="K9" s="232"/>
      <c r="L9" s="232"/>
      <c r="M9" s="232" t="s">
        <v>553</v>
      </c>
      <c r="N9" s="232"/>
      <c r="O9" s="232" t="s">
        <v>580</v>
      </c>
      <c r="P9" s="232"/>
      <c r="S9" s="232" t="s">
        <v>644</v>
      </c>
      <c r="T9" s="232"/>
      <c r="W9" s="232" t="s">
        <v>684</v>
      </c>
      <c r="X9" s="232"/>
      <c r="Y9" s="232" t="s">
        <v>714</v>
      </c>
      <c r="Z9" s="232"/>
      <c r="AD9">
        <v>2017</v>
      </c>
    </row>
    <row r="10" spans="1:30" x14ac:dyDescent="0.35">
      <c r="A10" t="s">
        <v>422</v>
      </c>
      <c r="E10" s="232" t="s">
        <v>526</v>
      </c>
      <c r="F10" s="232"/>
      <c r="I10" s="232" t="s">
        <v>539</v>
      </c>
      <c r="J10" s="232"/>
      <c r="K10" s="232"/>
      <c r="L10" s="232"/>
      <c r="M10" s="232" t="s">
        <v>554</v>
      </c>
      <c r="N10" s="232"/>
      <c r="O10" s="232" t="s">
        <v>581</v>
      </c>
      <c r="P10" s="232"/>
      <c r="S10" s="232" t="s">
        <v>645</v>
      </c>
      <c r="T10" s="232"/>
      <c r="W10" s="232" t="s">
        <v>685</v>
      </c>
      <c r="X10" s="232"/>
      <c r="Y10" s="232" t="s">
        <v>715</v>
      </c>
      <c r="Z10" s="232"/>
      <c r="AD10">
        <v>2018</v>
      </c>
    </row>
    <row r="11" spans="1:30" x14ac:dyDescent="0.35">
      <c r="A11" t="s">
        <v>85</v>
      </c>
      <c r="I11" s="232" t="s">
        <v>540</v>
      </c>
      <c r="J11" s="232"/>
      <c r="K11" s="232"/>
      <c r="L11" s="232"/>
      <c r="M11" s="232" t="s">
        <v>555</v>
      </c>
      <c r="N11" s="232"/>
      <c r="O11" s="232" t="s">
        <v>582</v>
      </c>
      <c r="P11" s="232"/>
      <c r="S11" s="232" t="s">
        <v>646</v>
      </c>
      <c r="T11" s="232"/>
      <c r="W11" s="232" t="s">
        <v>686</v>
      </c>
      <c r="X11" s="232"/>
      <c r="Y11" s="232" t="s">
        <v>716</v>
      </c>
      <c r="Z11" s="232"/>
      <c r="AD11">
        <v>2019</v>
      </c>
    </row>
    <row r="12" spans="1:30" x14ac:dyDescent="0.35">
      <c r="A12" t="s">
        <v>423</v>
      </c>
      <c r="K12" s="232"/>
      <c r="L12" s="232"/>
      <c r="M12" s="232" t="s">
        <v>556</v>
      </c>
      <c r="N12" s="232"/>
      <c r="O12" s="232" t="s">
        <v>583</v>
      </c>
      <c r="P12" s="232"/>
      <c r="S12" s="232" t="s">
        <v>647</v>
      </c>
      <c r="T12" s="232"/>
      <c r="W12" s="232" t="s">
        <v>687</v>
      </c>
      <c r="X12" s="232"/>
      <c r="Y12" s="232" t="s">
        <v>717</v>
      </c>
      <c r="Z12" s="232"/>
      <c r="AD12">
        <v>2020</v>
      </c>
    </row>
    <row r="13" spans="1:30" x14ac:dyDescent="0.35">
      <c r="A13" t="s">
        <v>424</v>
      </c>
      <c r="M13" s="232" t="s">
        <v>557</v>
      </c>
      <c r="N13" s="232"/>
      <c r="O13" s="232" t="s">
        <v>584</v>
      </c>
      <c r="P13" s="232"/>
      <c r="S13" s="232" t="s">
        <v>648</v>
      </c>
      <c r="T13" s="232"/>
      <c r="W13" s="232" t="s">
        <v>688</v>
      </c>
      <c r="X13" s="232"/>
      <c r="Y13" s="232" t="s">
        <v>718</v>
      </c>
      <c r="Z13" s="232"/>
      <c r="AD13">
        <v>2021</v>
      </c>
    </row>
    <row r="14" spans="1:30" x14ac:dyDescent="0.35">
      <c r="A14" t="s">
        <v>425</v>
      </c>
      <c r="M14" s="232" t="s">
        <v>558</v>
      </c>
      <c r="N14" s="232"/>
      <c r="O14" s="232" t="s">
        <v>585</v>
      </c>
      <c r="P14" s="232"/>
      <c r="S14" s="232" t="s">
        <v>649</v>
      </c>
      <c r="T14" s="232"/>
      <c r="W14" s="232" t="s">
        <v>689</v>
      </c>
      <c r="X14" s="232"/>
      <c r="Y14" s="232" t="s">
        <v>719</v>
      </c>
      <c r="Z14" s="232"/>
      <c r="AD14">
        <v>2022</v>
      </c>
    </row>
    <row r="15" spans="1:30" ht="15" thickBot="1" x14ac:dyDescent="0.4">
      <c r="M15" s="232" t="s">
        <v>559</v>
      </c>
      <c r="N15" s="232"/>
      <c r="O15" s="232" t="s">
        <v>586</v>
      </c>
      <c r="P15" s="232"/>
      <c r="S15" s="232" t="s">
        <v>650</v>
      </c>
      <c r="T15" s="232"/>
      <c r="W15" s="232" t="s">
        <v>690</v>
      </c>
      <c r="X15" s="232"/>
      <c r="Y15" s="232" t="s">
        <v>720</v>
      </c>
      <c r="Z15" s="232"/>
      <c r="AD15">
        <v>2023</v>
      </c>
    </row>
    <row r="16" spans="1:30" ht="19" thickBot="1" x14ac:dyDescent="0.4">
      <c r="C16" s="434" t="s">
        <v>456</v>
      </c>
      <c r="D16" s="435"/>
      <c r="E16" s="435"/>
      <c r="F16" s="435"/>
      <c r="G16" s="436"/>
      <c r="M16" s="232" t="s">
        <v>560</v>
      </c>
      <c r="N16" s="232"/>
      <c r="O16" s="232" t="s">
        <v>587</v>
      </c>
      <c r="P16" s="232"/>
      <c r="S16" s="232" t="s">
        <v>651</v>
      </c>
      <c r="T16" s="232"/>
      <c r="W16" s="232" t="s">
        <v>691</v>
      </c>
      <c r="X16" s="232"/>
      <c r="Y16" s="232" t="s">
        <v>721</v>
      </c>
      <c r="Z16" s="232"/>
      <c r="AD16">
        <v>2024</v>
      </c>
    </row>
    <row r="17" spans="3:30" x14ac:dyDescent="0.35">
      <c r="M17" s="232" t="s">
        <v>561</v>
      </c>
      <c r="N17" s="232"/>
      <c r="O17" s="232" t="s">
        <v>588</v>
      </c>
      <c r="P17" s="232"/>
      <c r="S17" s="232" t="s">
        <v>652</v>
      </c>
      <c r="T17" s="232"/>
      <c r="W17" s="232" t="s">
        <v>692</v>
      </c>
      <c r="X17" s="232"/>
      <c r="Y17" s="232" t="s">
        <v>722</v>
      </c>
      <c r="Z17" s="232"/>
      <c r="AD17">
        <v>2025</v>
      </c>
    </row>
    <row r="18" spans="3:30" x14ac:dyDescent="0.35">
      <c r="C18">
        <v>2016</v>
      </c>
      <c r="M18" s="232" t="s">
        <v>562</v>
      </c>
      <c r="N18" s="232"/>
      <c r="O18" s="232" t="s">
        <v>589</v>
      </c>
      <c r="P18" s="232"/>
      <c r="S18" s="232" t="s">
        <v>653</v>
      </c>
      <c r="T18" s="232"/>
      <c r="W18" s="232" t="s">
        <v>693</v>
      </c>
      <c r="X18" s="232"/>
      <c r="Y18" s="232" t="s">
        <v>723</v>
      </c>
      <c r="Z18" s="232"/>
      <c r="AD18">
        <v>2026</v>
      </c>
    </row>
    <row r="19" spans="3:30" x14ac:dyDescent="0.35">
      <c r="C19">
        <v>2017</v>
      </c>
      <c r="M19" s="232" t="s">
        <v>563</v>
      </c>
      <c r="N19" s="232"/>
      <c r="O19" s="232" t="s">
        <v>590</v>
      </c>
      <c r="P19" s="232"/>
      <c r="S19" s="232" t="s">
        <v>654</v>
      </c>
      <c r="T19" s="232"/>
      <c r="W19" s="232" t="s">
        <v>694</v>
      </c>
      <c r="X19" s="232"/>
      <c r="Y19" s="232" t="s">
        <v>724</v>
      </c>
      <c r="Z19" s="232"/>
      <c r="AD19">
        <v>2027</v>
      </c>
    </row>
    <row r="20" spans="3:30" x14ac:dyDescent="0.35">
      <c r="C20">
        <v>2018</v>
      </c>
      <c r="M20" s="232" t="s">
        <v>564</v>
      </c>
      <c r="N20" s="232"/>
      <c r="O20" s="232" t="s">
        <v>591</v>
      </c>
      <c r="P20" s="232"/>
      <c r="S20" s="232" t="s">
        <v>655</v>
      </c>
      <c r="T20" s="232"/>
      <c r="W20" s="232" t="s">
        <v>695</v>
      </c>
      <c r="X20" s="232"/>
      <c r="Y20" s="232" t="s">
        <v>725</v>
      </c>
      <c r="Z20" s="232"/>
      <c r="AD20">
        <v>2028</v>
      </c>
    </row>
    <row r="21" spans="3:30" x14ac:dyDescent="0.35">
      <c r="C21">
        <v>2019</v>
      </c>
      <c r="M21" s="232" t="s">
        <v>565</v>
      </c>
      <c r="N21" s="232"/>
      <c r="O21" s="232" t="s">
        <v>592</v>
      </c>
      <c r="P21" s="232"/>
      <c r="S21" s="232" t="s">
        <v>656</v>
      </c>
      <c r="T21" s="232"/>
      <c r="W21" s="232" t="s">
        <v>696</v>
      </c>
      <c r="X21" s="232"/>
      <c r="Y21" s="232" t="s">
        <v>726</v>
      </c>
      <c r="Z21" s="232"/>
      <c r="AD21">
        <v>2029</v>
      </c>
    </row>
    <row r="22" spans="3:30" x14ac:dyDescent="0.35">
      <c r="C22">
        <v>2020</v>
      </c>
      <c r="M22" s="232" t="s">
        <v>566</v>
      </c>
      <c r="N22" s="232"/>
      <c r="O22" s="232" t="s">
        <v>593</v>
      </c>
      <c r="P22" s="232"/>
      <c r="S22" s="232" t="s">
        <v>657</v>
      </c>
      <c r="T22" s="232"/>
      <c r="W22" s="232" t="s">
        <v>697</v>
      </c>
      <c r="X22" s="232"/>
      <c r="AD22">
        <v>2030</v>
      </c>
    </row>
    <row r="23" spans="3:30" x14ac:dyDescent="0.35">
      <c r="C23">
        <v>2021</v>
      </c>
      <c r="M23" s="232" t="s">
        <v>567</v>
      </c>
      <c r="N23" s="232"/>
      <c r="O23" s="232" t="s">
        <v>594</v>
      </c>
      <c r="P23" s="232"/>
      <c r="S23" s="232" t="s">
        <v>658</v>
      </c>
      <c r="T23" s="232"/>
      <c r="W23" s="232" t="s">
        <v>698</v>
      </c>
      <c r="X23" s="232"/>
    </row>
    <row r="24" spans="3:30" x14ac:dyDescent="0.35">
      <c r="C24">
        <v>2022</v>
      </c>
      <c r="M24" s="232" t="s">
        <v>568</v>
      </c>
      <c r="N24" s="232"/>
      <c r="O24" s="232" t="s">
        <v>595</v>
      </c>
      <c r="P24" s="232"/>
      <c r="S24" s="232" t="s">
        <v>659</v>
      </c>
      <c r="T24" s="232"/>
      <c r="W24" s="232" t="s">
        <v>699</v>
      </c>
      <c r="X24" s="232"/>
    </row>
    <row r="25" spans="3:30" x14ac:dyDescent="0.35">
      <c r="C25">
        <v>2023</v>
      </c>
      <c r="M25" s="232" t="s">
        <v>569</v>
      </c>
      <c r="N25" s="232"/>
      <c r="O25" s="232" t="s">
        <v>596</v>
      </c>
      <c r="P25" s="232"/>
      <c r="S25" s="232" t="s">
        <v>660</v>
      </c>
      <c r="T25" s="232"/>
      <c r="W25" s="232" t="s">
        <v>700</v>
      </c>
      <c r="X25" s="232"/>
    </row>
    <row r="26" spans="3:30" x14ac:dyDescent="0.35">
      <c r="C26">
        <v>2024</v>
      </c>
      <c r="M26" s="232" t="s">
        <v>570</v>
      </c>
      <c r="N26" s="232"/>
      <c r="O26" s="232" t="s">
        <v>597</v>
      </c>
      <c r="P26" s="232"/>
      <c r="S26" s="232" t="s">
        <v>661</v>
      </c>
      <c r="T26" s="232"/>
      <c r="W26" s="232" t="s">
        <v>701</v>
      </c>
      <c r="X26" s="232"/>
    </row>
    <row r="27" spans="3:30" x14ac:dyDescent="0.35">
      <c r="C27">
        <v>2025</v>
      </c>
      <c r="M27" s="232" t="s">
        <v>571</v>
      </c>
      <c r="N27" s="232"/>
      <c r="O27" s="232" t="s">
        <v>598</v>
      </c>
      <c r="P27" s="232"/>
      <c r="S27" s="232" t="s">
        <v>662</v>
      </c>
      <c r="T27" s="232"/>
      <c r="W27" s="232" t="s">
        <v>702</v>
      </c>
      <c r="X27" s="232"/>
    </row>
    <row r="28" spans="3:30" x14ac:dyDescent="0.35">
      <c r="M28" s="232" t="s">
        <v>572</v>
      </c>
      <c r="N28" s="232"/>
      <c r="O28" s="232" t="s">
        <v>599</v>
      </c>
      <c r="P28" s="232"/>
      <c r="S28" s="232" t="s">
        <v>663</v>
      </c>
      <c r="T28" s="232"/>
      <c r="W28" s="232" t="s">
        <v>703</v>
      </c>
      <c r="X28" s="232"/>
    </row>
    <row r="29" spans="3:30" x14ac:dyDescent="0.35">
      <c r="C29" t="s">
        <v>782</v>
      </c>
      <c r="O29" s="232" t="s">
        <v>600</v>
      </c>
      <c r="P29" s="232"/>
      <c r="S29" s="232" t="s">
        <v>664</v>
      </c>
      <c r="T29" s="232"/>
      <c r="W29" s="232" t="s">
        <v>704</v>
      </c>
      <c r="X29" s="232"/>
    </row>
    <row r="30" spans="3:30" x14ac:dyDescent="0.35">
      <c r="C30" t="s">
        <v>783</v>
      </c>
      <c r="M30" s="231"/>
      <c r="N30" s="231"/>
      <c r="O30" s="232" t="s">
        <v>601</v>
      </c>
      <c r="P30" s="232"/>
      <c r="S30" s="232" t="s">
        <v>665</v>
      </c>
      <c r="T30" s="232"/>
      <c r="W30" s="232" t="s">
        <v>705</v>
      </c>
      <c r="X30" s="232"/>
    </row>
    <row r="31" spans="3:30" x14ac:dyDescent="0.35">
      <c r="C31" t="s">
        <v>784</v>
      </c>
      <c r="O31" s="232" t="s">
        <v>602</v>
      </c>
      <c r="P31" s="232"/>
      <c r="S31" s="232" t="s">
        <v>666</v>
      </c>
      <c r="T31" s="232"/>
      <c r="W31" s="232" t="s">
        <v>706</v>
      </c>
      <c r="X31" s="232"/>
    </row>
    <row r="32" spans="3:30" x14ac:dyDescent="0.35">
      <c r="C32" t="s">
        <v>785</v>
      </c>
      <c r="O32" s="232" t="s">
        <v>603</v>
      </c>
      <c r="P32" s="232"/>
      <c r="S32" s="232" t="s">
        <v>621</v>
      </c>
      <c r="T32" s="232"/>
    </row>
    <row r="33" spans="3:24" x14ac:dyDescent="0.35">
      <c r="O33" s="232" t="s">
        <v>604</v>
      </c>
      <c r="P33" s="232"/>
      <c r="S33" s="232" t="s">
        <v>667</v>
      </c>
      <c r="T33" s="232"/>
    </row>
    <row r="34" spans="3:24" x14ac:dyDescent="0.35">
      <c r="C34" t="s">
        <v>429</v>
      </c>
      <c r="O34" s="232" t="s">
        <v>605</v>
      </c>
      <c r="P34" s="232"/>
      <c r="S34" s="232" t="s">
        <v>668</v>
      </c>
      <c r="T34" s="232"/>
    </row>
    <row r="35" spans="3:24" x14ac:dyDescent="0.35">
      <c r="C35" t="s">
        <v>430</v>
      </c>
      <c r="O35" s="232" t="s">
        <v>606</v>
      </c>
      <c r="P35" s="232"/>
      <c r="S35" s="232" t="s">
        <v>669</v>
      </c>
      <c r="T35" s="232"/>
      <c r="W35" s="231"/>
      <c r="X35" s="231"/>
    </row>
    <row r="36" spans="3:24" x14ac:dyDescent="0.35">
      <c r="O36" s="232" t="s">
        <v>607</v>
      </c>
      <c r="P36" s="232"/>
      <c r="S36" s="232" t="s">
        <v>670</v>
      </c>
      <c r="T36" s="232"/>
    </row>
    <row r="37" spans="3:24" x14ac:dyDescent="0.35">
      <c r="O37" s="232" t="s">
        <v>608</v>
      </c>
      <c r="P37" s="232"/>
      <c r="S37" s="232" t="s">
        <v>671</v>
      </c>
      <c r="T37" s="232"/>
    </row>
    <row r="38" spans="3:24" x14ac:dyDescent="0.35">
      <c r="O38" s="232" t="s">
        <v>609</v>
      </c>
      <c r="P38" s="232"/>
    </row>
    <row r="39" spans="3:24" x14ac:dyDescent="0.35">
      <c r="O39" s="232" t="s">
        <v>610</v>
      </c>
      <c r="P39" s="232"/>
    </row>
    <row r="40" spans="3:24" x14ac:dyDescent="0.35">
      <c r="O40" s="232" t="s">
        <v>611</v>
      </c>
      <c r="P40" s="232"/>
    </row>
    <row r="41" spans="3:24" x14ac:dyDescent="0.35">
      <c r="O41" s="232" t="s">
        <v>612</v>
      </c>
      <c r="P41" s="232"/>
    </row>
    <row r="42" spans="3:24" x14ac:dyDescent="0.35">
      <c r="O42" s="232" t="s">
        <v>613</v>
      </c>
      <c r="P42" s="232"/>
    </row>
    <row r="43" spans="3:24" x14ac:dyDescent="0.35">
      <c r="O43" s="232" t="s">
        <v>614</v>
      </c>
      <c r="P43" s="232"/>
    </row>
    <row r="44" spans="3:24" x14ac:dyDescent="0.35">
      <c r="O44" s="232" t="s">
        <v>615</v>
      </c>
      <c r="P44" s="232"/>
    </row>
    <row r="45" spans="3:24" x14ac:dyDescent="0.35">
      <c r="O45" s="232" t="s">
        <v>616</v>
      </c>
      <c r="P45" s="232"/>
    </row>
    <row r="46" spans="3:24" x14ac:dyDescent="0.35">
      <c r="O46" s="232" t="s">
        <v>617</v>
      </c>
      <c r="P46" s="232"/>
    </row>
    <row r="47" spans="3:24" x14ac:dyDescent="0.35">
      <c r="O47" s="232" t="s">
        <v>618</v>
      </c>
      <c r="P47" s="232"/>
    </row>
    <row r="48" spans="3:24" x14ac:dyDescent="0.35">
      <c r="O48" s="232" t="s">
        <v>619</v>
      </c>
      <c r="P48" s="232"/>
    </row>
    <row r="49" spans="15:16" x14ac:dyDescent="0.35">
      <c r="O49" s="232" t="s">
        <v>620</v>
      </c>
      <c r="P49" s="232"/>
    </row>
    <row r="50" spans="15:16" x14ac:dyDescent="0.35">
      <c r="O50" s="232" t="s">
        <v>621</v>
      </c>
      <c r="P50" s="232"/>
    </row>
    <row r="51" spans="15:16" x14ac:dyDescent="0.35">
      <c r="O51" s="232" t="s">
        <v>622</v>
      </c>
      <c r="P51" s="232"/>
    </row>
    <row r="52" spans="15:16" x14ac:dyDescent="0.35">
      <c r="O52" s="232" t="s">
        <v>623</v>
      </c>
      <c r="P52" s="232"/>
    </row>
    <row r="53" spans="15:16" x14ac:dyDescent="0.35">
      <c r="O53" s="232" t="s">
        <v>624</v>
      </c>
      <c r="P53" s="232"/>
    </row>
    <row r="54" spans="15:16" x14ac:dyDescent="0.35">
      <c r="O54" s="232" t="s">
        <v>625</v>
      </c>
      <c r="P54" s="232"/>
    </row>
    <row r="55" spans="15:16" x14ac:dyDescent="0.35">
      <c r="O55" s="232" t="s">
        <v>626</v>
      </c>
      <c r="P55" s="232"/>
    </row>
    <row r="56" spans="15:16" x14ac:dyDescent="0.35">
      <c r="O56" s="232" t="s">
        <v>627</v>
      </c>
      <c r="P56" s="232"/>
    </row>
    <row r="57" spans="15:16" x14ac:dyDescent="0.35">
      <c r="O57" s="232" t="s">
        <v>628</v>
      </c>
      <c r="P57" s="232"/>
    </row>
    <row r="58" spans="15:16" x14ac:dyDescent="0.35">
      <c r="O58" s="232" t="s">
        <v>629</v>
      </c>
      <c r="P58" s="232"/>
    </row>
    <row r="59" spans="15:16" x14ac:dyDescent="0.35">
      <c r="O59" s="232" t="s">
        <v>630</v>
      </c>
      <c r="P59" s="232"/>
    </row>
    <row r="60" spans="15:16" x14ac:dyDescent="0.35">
      <c r="O60" s="232" t="s">
        <v>631</v>
      </c>
      <c r="P60" s="232"/>
    </row>
    <row r="61" spans="15:16" x14ac:dyDescent="0.35">
      <c r="O61" s="232" t="s">
        <v>632</v>
      </c>
      <c r="P61" s="232"/>
    </row>
    <row r="62" spans="15:16" x14ac:dyDescent="0.35">
      <c r="P62" s="232"/>
    </row>
    <row r="63" spans="15:16" x14ac:dyDescent="0.35">
      <c r="P63" s="232"/>
    </row>
    <row r="64" spans="15:16" x14ac:dyDescent="0.35">
      <c r="P64" s="232"/>
    </row>
    <row r="65" spans="16:16" x14ac:dyDescent="0.35">
      <c r="P65" s="232"/>
    </row>
  </sheetData>
  <protectedRanges>
    <protectedRange sqref="C16:G16" name="Governance2"/>
  </protectedRanges>
  <customSheetViews>
    <customSheetView guid="{848A16DC-3CDA-4F8D-B74E-C0F4A2B03D7C}" topLeftCell="G3">
      <selection activeCell="Q13" sqref="Q13"/>
      <pageMargins left="0.7" right="0.7" top="0.75" bottom="0.75" header="0.3" footer="0.3"/>
      <pageSetup orientation="portrait" horizontalDpi="0" verticalDpi="0" r:id="rId1"/>
    </customSheetView>
    <customSheetView guid="{7B0DC151-33C4-40EF-B6BD-719231104476}">
      <selection activeCell="A4" sqref="A4"/>
      <pageMargins left="0.7" right="0.7" top="0.75" bottom="0.75" header="0.3" footer="0.3"/>
      <pageSetup orientation="portrait" horizontalDpi="0" verticalDpi="0" r:id="rId2"/>
    </customSheetView>
  </customSheetViews>
  <pageMargins left="0.7" right="0.7" top="0.75" bottom="0.75" header="0.3" footer="0.3"/>
  <pageSetup orientation="portrait" horizontalDpi="0" verticalDpi="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2"/>
  <dimension ref="A1:T356"/>
  <sheetViews>
    <sheetView topLeftCell="A310" workbookViewId="0">
      <selection activeCell="B331" sqref="B331:Q332"/>
    </sheetView>
  </sheetViews>
  <sheetFormatPr defaultColWidth="8.81640625" defaultRowHeight="14.5" x14ac:dyDescent="0.35"/>
  <cols>
    <col min="1" max="1" width="3.81640625" style="119" customWidth="1"/>
    <col min="2" max="2" width="19.81640625" style="10" customWidth="1"/>
    <col min="3" max="3" width="12" style="10" customWidth="1"/>
    <col min="4" max="4" width="9.7265625" style="10" customWidth="1"/>
    <col min="5" max="5" width="7.54296875" style="10" customWidth="1"/>
    <col min="6" max="6" width="10.26953125" style="10" customWidth="1"/>
    <col min="7" max="7" width="8.81640625" style="10" customWidth="1"/>
    <col min="8" max="8" width="8.54296875" style="10" customWidth="1"/>
    <col min="9" max="9" width="8.7265625" style="10" customWidth="1"/>
    <col min="10" max="10" width="8" style="10" customWidth="1"/>
    <col min="11" max="11" width="6.7265625" style="10" customWidth="1"/>
    <col min="12" max="12" width="7.81640625" style="10" customWidth="1"/>
    <col min="13" max="16" width="7.1796875" style="10" customWidth="1"/>
    <col min="17" max="17" width="13.1796875" style="10" customWidth="1"/>
    <col min="18" max="18" width="10.26953125" style="225" customWidth="1"/>
    <col min="19" max="19" width="11.81640625" style="202" customWidth="1"/>
    <col min="20" max="16384" width="8.81640625" style="10"/>
  </cols>
  <sheetData>
    <row r="1" spans="1:19" ht="22" x14ac:dyDescent="0.6">
      <c r="A1" s="2187" t="s">
        <v>0</v>
      </c>
      <c r="B1" s="2187"/>
      <c r="C1" s="2187"/>
      <c r="D1" s="2187"/>
      <c r="E1" s="2187"/>
      <c r="F1" s="2187"/>
      <c r="G1" s="2187"/>
      <c r="H1" s="2187"/>
      <c r="I1" s="2187"/>
      <c r="J1" s="2187"/>
      <c r="K1" s="2187"/>
      <c r="L1" s="2187"/>
      <c r="M1" s="2187"/>
      <c r="N1" s="2187"/>
      <c r="O1" s="2187"/>
      <c r="P1" s="2187"/>
      <c r="Q1" s="2187"/>
    </row>
    <row r="2" spans="1:19" x14ac:dyDescent="0.35">
      <c r="A2" s="2188" t="s">
        <v>1</v>
      </c>
      <c r="B2" s="2188"/>
      <c r="C2" s="2188"/>
      <c r="D2" s="2188"/>
      <c r="E2" s="2188"/>
      <c r="F2" s="2188"/>
      <c r="G2" s="2188"/>
      <c r="H2" s="2188"/>
      <c r="I2" s="2188"/>
      <c r="J2" s="2188"/>
      <c r="K2" s="2188"/>
      <c r="L2" s="2188"/>
      <c r="M2" s="2188"/>
      <c r="N2" s="2188"/>
      <c r="O2" s="2188"/>
      <c r="P2" s="2188"/>
      <c r="Q2" s="2188"/>
    </row>
    <row r="3" spans="1:19" x14ac:dyDescent="0.35">
      <c r="A3" s="2188" t="s">
        <v>2</v>
      </c>
      <c r="B3" s="2188"/>
      <c r="C3" s="2188"/>
      <c r="D3" s="2188"/>
      <c r="E3" s="2188"/>
      <c r="F3" s="2188"/>
      <c r="G3" s="2188"/>
      <c r="H3" s="2188"/>
      <c r="I3" s="2188"/>
      <c r="J3" s="2188"/>
      <c r="K3" s="2188"/>
      <c r="L3" s="2188"/>
      <c r="M3" s="2188"/>
      <c r="N3" s="2188"/>
      <c r="O3" s="2188"/>
      <c r="P3" s="2188"/>
      <c r="Q3" s="2188"/>
    </row>
    <row r="4" spans="1:19" x14ac:dyDescent="0.35">
      <c r="A4" s="388"/>
      <c r="B4" s="389"/>
      <c r="C4" s="389"/>
      <c r="D4" s="389"/>
      <c r="E4" s="389"/>
      <c r="F4" s="389"/>
      <c r="G4" s="389"/>
      <c r="H4" s="389"/>
      <c r="I4" s="389"/>
      <c r="J4" s="389"/>
      <c r="K4" s="389"/>
      <c r="L4" s="389"/>
      <c r="M4" s="389"/>
      <c r="N4" s="389"/>
      <c r="O4" s="389"/>
      <c r="P4" s="389"/>
      <c r="Q4" s="389"/>
    </row>
    <row r="6" spans="1:19" ht="26" x14ac:dyDescent="0.6">
      <c r="A6" s="2189" t="s">
        <v>132</v>
      </c>
      <c r="B6" s="2189"/>
      <c r="C6" s="2189"/>
      <c r="D6" s="2189"/>
      <c r="E6" s="2189"/>
      <c r="F6" s="2189"/>
      <c r="G6" s="2189"/>
      <c r="H6" s="2189"/>
      <c r="I6" s="2189"/>
      <c r="J6" s="2189"/>
      <c r="K6" s="2189"/>
      <c r="L6" s="2189"/>
      <c r="M6" s="2189"/>
      <c r="N6" s="2189"/>
      <c r="O6" s="2189"/>
      <c r="P6" s="2189"/>
      <c r="Q6" s="2189"/>
    </row>
    <row r="8" spans="1:19" x14ac:dyDescent="0.35">
      <c r="A8" s="390" t="s">
        <v>230</v>
      </c>
      <c r="C8" s="2190" t="e">
        <f>#REF!</f>
        <v>#REF!</v>
      </c>
      <c r="D8" s="2190"/>
      <c r="E8" s="2190"/>
      <c r="F8" s="2190"/>
      <c r="G8" s="2190"/>
      <c r="H8" s="2190"/>
      <c r="I8" s="2190"/>
    </row>
    <row r="9" spans="1:19" x14ac:dyDescent="0.35">
      <c r="A9" s="390" t="s">
        <v>174</v>
      </c>
      <c r="C9" s="2192" t="e">
        <f>#REF!</f>
        <v>#REF!</v>
      </c>
      <c r="D9" s="2192"/>
      <c r="E9" s="2192"/>
      <c r="F9" s="2192"/>
      <c r="G9" s="2192"/>
      <c r="H9" s="2192"/>
      <c r="I9" s="2192"/>
      <c r="K9" s="9" t="s">
        <v>284</v>
      </c>
      <c r="M9" s="2191" t="e">
        <f>#REF!</f>
        <v>#REF!</v>
      </c>
      <c r="N9" s="2191"/>
      <c r="O9" s="2191"/>
    </row>
    <row r="10" spans="1:19" x14ac:dyDescent="0.35">
      <c r="A10" s="390" t="s">
        <v>175</v>
      </c>
      <c r="C10" s="2185" t="e">
        <f>#REF!</f>
        <v>#REF!</v>
      </c>
      <c r="D10" s="2185"/>
      <c r="E10" s="2185"/>
      <c r="F10" s="2185"/>
      <c r="G10" s="2185"/>
      <c r="H10" s="2185"/>
      <c r="I10" s="2185"/>
    </row>
    <row r="11" spans="1:19" x14ac:dyDescent="0.35">
      <c r="A11" s="390" t="s">
        <v>3</v>
      </c>
      <c r="C11" s="2186" t="e">
        <f>#REF!</f>
        <v>#REF!</v>
      </c>
      <c r="D11" s="2186"/>
      <c r="E11" s="2186"/>
      <c r="F11" s="2186"/>
      <c r="G11" s="2186"/>
      <c r="H11" s="2186"/>
      <c r="I11" s="2186"/>
    </row>
    <row r="12" spans="1:19" x14ac:dyDescent="0.35">
      <c r="A12" s="390" t="s">
        <v>62</v>
      </c>
      <c r="C12" s="2193" t="e">
        <f>#REF!</f>
        <v>#REF!</v>
      </c>
      <c r="D12" s="2193"/>
      <c r="E12" s="2193"/>
      <c r="F12" s="2193"/>
      <c r="G12" s="2193"/>
      <c r="H12" s="2193"/>
      <c r="I12" s="2193"/>
    </row>
    <row r="13" spans="1:19" x14ac:dyDescent="0.35">
      <c r="A13" s="390" t="s">
        <v>50</v>
      </c>
      <c r="C13" s="2193" t="e">
        <f>#REF!</f>
        <v>#REF!</v>
      </c>
      <c r="D13" s="2193"/>
      <c r="E13" s="2193"/>
      <c r="F13" s="2193"/>
      <c r="G13" s="2193"/>
      <c r="H13" s="2193"/>
      <c r="I13" s="2193"/>
    </row>
    <row r="14" spans="1:19" ht="22.5" thickBot="1" x14ac:dyDescent="0.4">
      <c r="A14" s="391"/>
      <c r="B14" s="392"/>
      <c r="C14" s="392"/>
      <c r="D14" s="392"/>
      <c r="E14" s="392"/>
      <c r="F14" s="392"/>
      <c r="G14" s="392"/>
      <c r="H14" s="392"/>
      <c r="I14" s="392"/>
      <c r="J14" s="392"/>
      <c r="K14" s="392"/>
      <c r="L14" s="392"/>
      <c r="M14" s="392"/>
      <c r="N14" s="392"/>
      <c r="O14" s="392"/>
      <c r="P14" s="392"/>
      <c r="Q14" s="392"/>
      <c r="R14" s="393" t="s">
        <v>431</v>
      </c>
      <c r="S14" s="230" t="s">
        <v>336</v>
      </c>
    </row>
    <row r="15" spans="1:19" ht="15" thickBot="1" x14ac:dyDescent="0.4">
      <c r="A15" s="2194" t="s">
        <v>20</v>
      </c>
      <c r="B15" s="2195"/>
      <c r="C15" s="11"/>
      <c r="D15" s="25"/>
      <c r="E15" s="2180" t="s">
        <v>14</v>
      </c>
      <c r="F15" s="2181"/>
      <c r="G15" s="2181"/>
      <c r="H15" s="2181"/>
      <c r="I15" s="2181"/>
      <c r="J15" s="2181"/>
      <c r="K15" s="2181"/>
      <c r="L15" s="2180" t="s">
        <v>107</v>
      </c>
      <c r="M15" s="2181"/>
      <c r="N15" s="2181"/>
      <c r="O15" s="2182"/>
      <c r="P15" s="2183" t="s">
        <v>108</v>
      </c>
      <c r="Q15" s="2184"/>
      <c r="R15" s="343"/>
    </row>
    <row r="16" spans="1:19" ht="19" thickBot="1" x14ac:dyDescent="0.4">
      <c r="A16" s="239"/>
      <c r="B16" s="47"/>
      <c r="C16" s="21"/>
      <c r="D16" s="1"/>
      <c r="E16" s="31" t="s">
        <v>149</v>
      </c>
      <c r="F16" s="32" t="s">
        <v>87</v>
      </c>
      <c r="G16" s="32" t="s">
        <v>88</v>
      </c>
      <c r="H16" s="32" t="s">
        <v>89</v>
      </c>
      <c r="I16" s="32" t="s">
        <v>90</v>
      </c>
      <c r="J16" s="32" t="s">
        <v>91</v>
      </c>
      <c r="K16" s="33" t="s">
        <v>92</v>
      </c>
      <c r="L16" s="31" t="s">
        <v>93</v>
      </c>
      <c r="M16" s="32" t="s">
        <v>94</v>
      </c>
      <c r="N16" s="32" t="s">
        <v>95</v>
      </c>
      <c r="O16" s="34" t="s">
        <v>96</v>
      </c>
      <c r="P16" s="31" t="s">
        <v>101</v>
      </c>
      <c r="Q16" s="34" t="s">
        <v>102</v>
      </c>
      <c r="R16" s="343"/>
    </row>
    <row r="17" spans="1:19" ht="15" thickBot="1" x14ac:dyDescent="0.4">
      <c r="A17" s="28"/>
      <c r="B17" s="29"/>
      <c r="C17" s="30"/>
      <c r="D17" s="30"/>
      <c r="E17" s="394"/>
      <c r="F17" s="395"/>
      <c r="G17" s="395"/>
      <c r="H17" s="395"/>
      <c r="I17" s="395"/>
      <c r="J17" s="395"/>
      <c r="K17" s="396"/>
      <c r="L17" s="397"/>
      <c r="M17" s="395"/>
      <c r="N17" s="395"/>
      <c r="O17" s="398"/>
      <c r="P17" s="397"/>
      <c r="Q17" s="398"/>
      <c r="R17" s="343"/>
    </row>
    <row r="18" spans="1:19" ht="15" thickBot="1" x14ac:dyDescent="0.4">
      <c r="A18" s="345">
        <v>1</v>
      </c>
      <c r="B18" s="2163" t="s">
        <v>130</v>
      </c>
      <c r="C18" s="2164"/>
      <c r="D18" s="346"/>
      <c r="E18" s="400" t="e">
        <f>#REF!</f>
        <v>#REF!</v>
      </c>
      <c r="F18" s="401" t="e">
        <f>#REF!</f>
        <v>#REF!</v>
      </c>
      <c r="G18" s="401" t="e">
        <f>#REF!</f>
        <v>#REF!</v>
      </c>
      <c r="H18" s="401" t="e">
        <f>#REF!</f>
        <v>#REF!</v>
      </c>
      <c r="I18" s="401" t="e">
        <f>#REF!</f>
        <v>#REF!</v>
      </c>
      <c r="J18" s="401" t="e">
        <f>#REF!</f>
        <v>#REF!</v>
      </c>
      <c r="K18" s="401" t="e">
        <f>#REF!</f>
        <v>#REF!</v>
      </c>
      <c r="L18" s="401" t="e">
        <f>#REF!</f>
        <v>#REF!</v>
      </c>
      <c r="M18" s="401" t="e">
        <f>#REF!</f>
        <v>#REF!</v>
      </c>
      <c r="N18" s="401" t="e">
        <f>#REF!</f>
        <v>#REF!</v>
      </c>
      <c r="O18" s="402" t="e">
        <f>#REF!</f>
        <v>#REF!</v>
      </c>
      <c r="P18" s="400" t="e">
        <f>#REF!</f>
        <v>#REF!</v>
      </c>
      <c r="Q18" s="403" t="e">
        <f>#REF!</f>
        <v>#REF!</v>
      </c>
      <c r="R18" s="343">
        <v>2</v>
      </c>
      <c r="S18" s="202" t="s">
        <v>507</v>
      </c>
    </row>
    <row r="19" spans="1:19" x14ac:dyDescent="0.35">
      <c r="A19" s="2165">
        <v>2</v>
      </c>
      <c r="B19" s="2167" t="s">
        <v>13</v>
      </c>
      <c r="C19" s="2156" t="s">
        <v>24</v>
      </c>
      <c r="D19" s="2157"/>
      <c r="E19" s="404" t="e">
        <f>#REF!</f>
        <v>#REF!</v>
      </c>
      <c r="F19" s="405" t="e">
        <f>#REF!</f>
        <v>#REF!</v>
      </c>
      <c r="G19" s="405" t="e">
        <f>#REF!</f>
        <v>#REF!</v>
      </c>
      <c r="H19" s="405" t="e">
        <f>#REF!</f>
        <v>#REF!</v>
      </c>
      <c r="I19" s="405" t="e">
        <f>#REF!</f>
        <v>#REF!</v>
      </c>
      <c r="J19" s="405" t="e">
        <f>#REF!</f>
        <v>#REF!</v>
      </c>
      <c r="K19" s="406" t="e">
        <f>#REF!</f>
        <v>#REF!</v>
      </c>
      <c r="L19" s="404" t="e">
        <f>#REF!</f>
        <v>#REF!</v>
      </c>
      <c r="M19" s="405" t="e">
        <f>#REF!</f>
        <v>#REF!</v>
      </c>
      <c r="N19" s="405" t="e">
        <f>#REF!</f>
        <v>#REF!</v>
      </c>
      <c r="O19" s="406" t="e">
        <f>#REF!</f>
        <v>#REF!</v>
      </c>
      <c r="P19" s="404" t="e">
        <f>#REF!</f>
        <v>#REF!</v>
      </c>
      <c r="Q19" s="406" t="e">
        <f>#REF!</f>
        <v>#REF!</v>
      </c>
      <c r="R19" s="343" t="s">
        <v>78</v>
      </c>
      <c r="S19" s="202" t="s">
        <v>507</v>
      </c>
    </row>
    <row r="20" spans="1:19" ht="15" customHeight="1" x14ac:dyDescent="0.35">
      <c r="A20" s="2165"/>
      <c r="B20" s="2167"/>
      <c r="C20" s="2055" t="s">
        <v>12</v>
      </c>
      <c r="D20" s="2158"/>
      <c r="E20" s="407" t="e">
        <f>#REF!</f>
        <v>#REF!</v>
      </c>
      <c r="F20" s="399" t="e">
        <f>#REF!</f>
        <v>#REF!</v>
      </c>
      <c r="G20" s="399" t="e">
        <f>#REF!</f>
        <v>#REF!</v>
      </c>
      <c r="H20" s="399" t="e">
        <f>#REF!</f>
        <v>#REF!</v>
      </c>
      <c r="I20" s="399" t="e">
        <f>#REF!</f>
        <v>#REF!</v>
      </c>
      <c r="J20" s="399" t="e">
        <f>#REF!</f>
        <v>#REF!</v>
      </c>
      <c r="K20" s="408" t="e">
        <f>#REF!</f>
        <v>#REF!</v>
      </c>
      <c r="L20" s="407" t="e">
        <f>#REF!</f>
        <v>#REF!</v>
      </c>
      <c r="M20" s="399" t="e">
        <f>#REF!</f>
        <v>#REF!</v>
      </c>
      <c r="N20" s="399" t="e">
        <f>#REF!</f>
        <v>#REF!</v>
      </c>
      <c r="O20" s="408" t="e">
        <f>#REF!</f>
        <v>#REF!</v>
      </c>
      <c r="P20" s="407" t="e">
        <f>#REF!</f>
        <v>#REF!</v>
      </c>
      <c r="Q20" s="408" t="e">
        <f>#REF!</f>
        <v>#REF!</v>
      </c>
      <c r="R20" s="343" t="s">
        <v>78</v>
      </c>
    </row>
    <row r="21" spans="1:19" ht="15" thickBot="1" x14ac:dyDescent="0.4">
      <c r="A21" s="2166"/>
      <c r="B21" s="2168"/>
      <c r="C21" s="2118" t="s">
        <v>63</v>
      </c>
      <c r="D21" s="2119"/>
      <c r="E21" s="409" t="e">
        <f>SUM(E19:E20)</f>
        <v>#REF!</v>
      </c>
      <c r="F21" s="409" t="e">
        <f t="shared" ref="F21:Q21" si="0">SUM(F19:F20)</f>
        <v>#REF!</v>
      </c>
      <c r="G21" s="409" t="e">
        <f t="shared" si="0"/>
        <v>#REF!</v>
      </c>
      <c r="H21" s="409" t="e">
        <f t="shared" si="0"/>
        <v>#REF!</v>
      </c>
      <c r="I21" s="409" t="e">
        <f t="shared" si="0"/>
        <v>#REF!</v>
      </c>
      <c r="J21" s="409" t="e">
        <f t="shared" si="0"/>
        <v>#REF!</v>
      </c>
      <c r="K21" s="410" t="e">
        <f t="shared" si="0"/>
        <v>#REF!</v>
      </c>
      <c r="L21" s="409" t="e">
        <f t="shared" si="0"/>
        <v>#REF!</v>
      </c>
      <c r="M21" s="409" t="e">
        <f t="shared" si="0"/>
        <v>#REF!</v>
      </c>
      <c r="N21" s="409" t="e">
        <f t="shared" si="0"/>
        <v>#REF!</v>
      </c>
      <c r="O21" s="410" t="e">
        <f t="shared" si="0"/>
        <v>#REF!</v>
      </c>
      <c r="P21" s="409" t="e">
        <f t="shared" si="0"/>
        <v>#REF!</v>
      </c>
      <c r="Q21" s="410" t="e">
        <f t="shared" si="0"/>
        <v>#REF!</v>
      </c>
      <c r="R21" s="343" t="s">
        <v>78</v>
      </c>
    </row>
    <row r="22" spans="1:19" ht="15" customHeight="1" x14ac:dyDescent="0.35">
      <c r="A22" s="2172">
        <v>3</v>
      </c>
      <c r="B22" s="2159" t="s">
        <v>131</v>
      </c>
      <c r="C22" s="2156" t="s">
        <v>24</v>
      </c>
      <c r="D22" s="2157"/>
      <c r="E22" s="416" t="e">
        <f>#REF!</f>
        <v>#REF!</v>
      </c>
      <c r="F22" s="417" t="e">
        <f>#REF!</f>
        <v>#REF!</v>
      </c>
      <c r="G22" s="417" t="e">
        <f>#REF!</f>
        <v>#REF!</v>
      </c>
      <c r="H22" s="417" t="e">
        <f>#REF!</f>
        <v>#REF!</v>
      </c>
      <c r="I22" s="417" t="e">
        <f>#REF!</f>
        <v>#REF!</v>
      </c>
      <c r="J22" s="417" t="e">
        <f>#REF!</f>
        <v>#REF!</v>
      </c>
      <c r="K22" s="418" t="e">
        <f>#REF!</f>
        <v>#REF!</v>
      </c>
      <c r="L22" s="412" t="e">
        <f>#REF!</f>
        <v>#REF!</v>
      </c>
      <c r="M22" s="411" t="e">
        <f>#REF!</f>
        <v>#REF!</v>
      </c>
      <c r="N22" s="411" t="e">
        <f>#REF!</f>
        <v>#REF!</v>
      </c>
      <c r="O22" s="422" t="e">
        <f>#REF!</f>
        <v>#REF!</v>
      </c>
      <c r="P22" s="416" t="e">
        <f>#REF!</f>
        <v>#REF!</v>
      </c>
      <c r="Q22" s="418" t="e">
        <f>#REF!</f>
        <v>#REF!</v>
      </c>
      <c r="R22" s="343">
        <v>3</v>
      </c>
      <c r="S22" s="202" t="s">
        <v>507</v>
      </c>
    </row>
    <row r="23" spans="1:19" ht="15" customHeight="1" thickBot="1" x14ac:dyDescent="0.4">
      <c r="A23" s="2173"/>
      <c r="B23" s="2160"/>
      <c r="C23" s="2055" t="s">
        <v>12</v>
      </c>
      <c r="D23" s="2158"/>
      <c r="E23" s="419" t="e">
        <f>#REF!</f>
        <v>#REF!</v>
      </c>
      <c r="F23" s="420" t="e">
        <f>#REF!</f>
        <v>#REF!</v>
      </c>
      <c r="G23" s="420" t="e">
        <f>#REF!</f>
        <v>#REF!</v>
      </c>
      <c r="H23" s="420" t="e">
        <f>#REF!</f>
        <v>#REF!</v>
      </c>
      <c r="I23" s="420" t="e">
        <f>#REF!</f>
        <v>#REF!</v>
      </c>
      <c r="J23" s="420" t="e">
        <f>#REF!</f>
        <v>#REF!</v>
      </c>
      <c r="K23" s="421" t="e">
        <f>#REF!</f>
        <v>#REF!</v>
      </c>
      <c r="L23" s="412" t="e">
        <f>#REF!</f>
        <v>#REF!</v>
      </c>
      <c r="M23" s="411" t="e">
        <f>#REF!</f>
        <v>#REF!</v>
      </c>
      <c r="N23" s="411" t="e">
        <f>#REF!</f>
        <v>#REF!</v>
      </c>
      <c r="O23" s="422" t="e">
        <f>#REF!</f>
        <v>#REF!</v>
      </c>
      <c r="P23" s="419" t="e">
        <f>#REF!</f>
        <v>#REF!</v>
      </c>
      <c r="Q23" s="421" t="e">
        <f>#REF!</f>
        <v>#REF!</v>
      </c>
      <c r="R23" s="343">
        <v>3</v>
      </c>
    </row>
    <row r="24" spans="1:19" ht="15" thickBot="1" x14ac:dyDescent="0.4">
      <c r="A24" s="2174"/>
      <c r="B24" s="2161"/>
      <c r="C24" s="2118" t="s">
        <v>63</v>
      </c>
      <c r="D24" s="2119"/>
      <c r="E24" s="413" t="e">
        <f>SUM(E22:F23)</f>
        <v>#REF!</v>
      </c>
      <c r="F24" s="414" t="e">
        <f>SUM(F22:G23)</f>
        <v>#REF!</v>
      </c>
      <c r="G24" s="414" t="e">
        <f t="shared" ref="G24:P24" si="1">SUM(G22:H23)</f>
        <v>#REF!</v>
      </c>
      <c r="H24" s="414" t="e">
        <f t="shared" si="1"/>
        <v>#REF!</v>
      </c>
      <c r="I24" s="414" t="e">
        <f t="shared" si="1"/>
        <v>#REF!</v>
      </c>
      <c r="J24" s="414" t="e">
        <f t="shared" si="1"/>
        <v>#REF!</v>
      </c>
      <c r="K24" s="415" t="e">
        <f t="shared" si="1"/>
        <v>#REF!</v>
      </c>
      <c r="L24" s="26" t="e">
        <f t="shared" si="1"/>
        <v>#REF!</v>
      </c>
      <c r="M24" s="22" t="e">
        <f t="shared" si="1"/>
        <v>#REF!</v>
      </c>
      <c r="N24" s="22" t="e">
        <f t="shared" si="1"/>
        <v>#REF!</v>
      </c>
      <c r="O24" s="23" t="e">
        <f t="shared" si="1"/>
        <v>#REF!</v>
      </c>
      <c r="P24" s="423" t="e">
        <f t="shared" si="1"/>
        <v>#REF!</v>
      </c>
      <c r="Q24" s="424" t="e">
        <f>SUM(Q22:Q23)</f>
        <v>#REF!</v>
      </c>
      <c r="R24" s="343">
        <v>3</v>
      </c>
    </row>
    <row r="25" spans="1:19" ht="15" customHeight="1" x14ac:dyDescent="0.35">
      <c r="A25" s="2068">
        <v>4</v>
      </c>
      <c r="B25" s="2159" t="s">
        <v>173</v>
      </c>
      <c r="C25" s="2156" t="s">
        <v>24</v>
      </c>
      <c r="D25" s="2157"/>
      <c r="E25" s="2142" t="e">
        <f>#REF!</f>
        <v>#REF!</v>
      </c>
      <c r="F25" s="2178"/>
      <c r="G25" s="2178"/>
      <c r="H25" s="2178"/>
      <c r="I25" s="2178"/>
      <c r="J25" s="2178"/>
      <c r="K25" s="2179"/>
      <c r="L25" s="2142" t="e">
        <f>#REF!</f>
        <v>#REF!</v>
      </c>
      <c r="M25" s="2178"/>
      <c r="N25" s="2178"/>
      <c r="O25" s="2178"/>
      <c r="P25" s="366"/>
      <c r="Q25" s="367"/>
      <c r="R25" s="343">
        <v>4</v>
      </c>
      <c r="S25" s="202" t="s">
        <v>507</v>
      </c>
    </row>
    <row r="26" spans="1:19" x14ac:dyDescent="0.35">
      <c r="A26" s="2069"/>
      <c r="B26" s="2160"/>
      <c r="C26" s="2055" t="s">
        <v>12</v>
      </c>
      <c r="D26" s="2158"/>
      <c r="E26" s="2207" t="e">
        <f>#REF!</f>
        <v>#REF!</v>
      </c>
      <c r="F26" s="2208"/>
      <c r="G26" s="2208"/>
      <c r="H26" s="2208"/>
      <c r="I26" s="2208"/>
      <c r="J26" s="2208"/>
      <c r="K26" s="2209"/>
      <c r="L26" s="2137" t="e">
        <f>#REF!</f>
        <v>#REF!</v>
      </c>
      <c r="M26" s="2131"/>
      <c r="N26" s="2131"/>
      <c r="O26" s="2131"/>
      <c r="P26" s="368"/>
      <c r="Q26" s="369"/>
      <c r="R26" s="343">
        <v>4</v>
      </c>
    </row>
    <row r="27" spans="1:19" ht="15" thickBot="1" x14ac:dyDescent="0.4">
      <c r="A27" s="2152"/>
      <c r="B27" s="2161"/>
      <c r="C27" s="2118" t="s">
        <v>63</v>
      </c>
      <c r="D27" s="2119"/>
      <c r="E27" s="2175" t="e">
        <f>SUM(E25:F26)</f>
        <v>#REF!</v>
      </c>
      <c r="F27" s="2176"/>
      <c r="G27" s="2176"/>
      <c r="H27" s="2176"/>
      <c r="I27" s="2176"/>
      <c r="J27" s="2176"/>
      <c r="K27" s="2177"/>
      <c r="L27" s="2175" t="e">
        <f>SUM(L25:M26)</f>
        <v>#REF!</v>
      </c>
      <c r="M27" s="2176"/>
      <c r="N27" s="2176"/>
      <c r="O27" s="2176"/>
      <c r="P27" s="368"/>
      <c r="Q27" s="369"/>
      <c r="R27" s="343">
        <v>4</v>
      </c>
    </row>
    <row r="28" spans="1:19" ht="15" customHeight="1" x14ac:dyDescent="0.35">
      <c r="A28" s="2068">
        <v>5</v>
      </c>
      <c r="B28" s="2159" t="s">
        <v>226</v>
      </c>
      <c r="C28" s="2156" t="s">
        <v>24</v>
      </c>
      <c r="D28" s="2157"/>
      <c r="E28" s="2210"/>
      <c r="F28" s="2211"/>
      <c r="G28" s="2211"/>
      <c r="H28" s="2211"/>
      <c r="I28" s="2211"/>
      <c r="J28" s="2211"/>
      <c r="K28" s="2212"/>
      <c r="L28" s="2142"/>
      <c r="M28" s="2178"/>
      <c r="N28" s="2178"/>
      <c r="O28" s="2178"/>
      <c r="P28" s="368"/>
      <c r="Q28" s="369"/>
      <c r="R28" s="343">
        <v>4</v>
      </c>
      <c r="S28" s="202" t="s">
        <v>507</v>
      </c>
    </row>
    <row r="29" spans="1:19" x14ac:dyDescent="0.35">
      <c r="A29" s="2069"/>
      <c r="B29" s="2160"/>
      <c r="C29" s="2055" t="s">
        <v>12</v>
      </c>
      <c r="D29" s="2158"/>
      <c r="E29" s="2196"/>
      <c r="F29" s="2197"/>
      <c r="G29" s="2197"/>
      <c r="H29" s="2197"/>
      <c r="I29" s="2197"/>
      <c r="J29" s="2197"/>
      <c r="K29" s="2198"/>
      <c r="L29" s="2137"/>
      <c r="M29" s="2131"/>
      <c r="N29" s="2131"/>
      <c r="O29" s="2131"/>
      <c r="P29" s="368"/>
      <c r="Q29" s="369"/>
      <c r="R29" s="343">
        <v>4</v>
      </c>
    </row>
    <row r="30" spans="1:19" ht="15" thickBot="1" x14ac:dyDescent="0.4">
      <c r="A30" s="2152"/>
      <c r="B30" s="2161"/>
      <c r="C30" s="2118" t="s">
        <v>63</v>
      </c>
      <c r="D30" s="2119"/>
      <c r="E30" s="2175">
        <f>SUM(E28:F29)</f>
        <v>0</v>
      </c>
      <c r="F30" s="2176"/>
      <c r="G30" s="2176"/>
      <c r="H30" s="2176"/>
      <c r="I30" s="2176"/>
      <c r="J30" s="2176"/>
      <c r="K30" s="2177"/>
      <c r="L30" s="2175">
        <f>SUM(L28:M29)</f>
        <v>0</v>
      </c>
      <c r="M30" s="2176"/>
      <c r="N30" s="2176"/>
      <c r="O30" s="2176"/>
      <c r="P30" s="368"/>
      <c r="Q30" s="369"/>
      <c r="R30" s="343">
        <v>4</v>
      </c>
    </row>
    <row r="31" spans="1:19" ht="15" customHeight="1" x14ac:dyDescent="0.35">
      <c r="A31" s="2068">
        <v>6</v>
      </c>
      <c r="B31" s="2159" t="s">
        <v>227</v>
      </c>
      <c r="C31" s="2156" t="s">
        <v>24</v>
      </c>
      <c r="D31" s="2157"/>
      <c r="E31" s="2210"/>
      <c r="F31" s="2211"/>
      <c r="G31" s="2211"/>
      <c r="H31" s="2211"/>
      <c r="I31" s="2211"/>
      <c r="J31" s="2211"/>
      <c r="K31" s="2212"/>
      <c r="L31" s="2142"/>
      <c r="M31" s="2178"/>
      <c r="N31" s="2178"/>
      <c r="O31" s="2178"/>
      <c r="P31" s="368"/>
      <c r="Q31" s="369"/>
      <c r="R31" s="343">
        <v>4</v>
      </c>
      <c r="S31" s="202" t="s">
        <v>507</v>
      </c>
    </row>
    <row r="32" spans="1:19" x14ac:dyDescent="0.35">
      <c r="A32" s="2069"/>
      <c r="B32" s="2160"/>
      <c r="C32" s="2055" t="s">
        <v>12</v>
      </c>
      <c r="D32" s="2158"/>
      <c r="E32" s="2196"/>
      <c r="F32" s="2197"/>
      <c r="G32" s="2197"/>
      <c r="H32" s="2197"/>
      <c r="I32" s="2197"/>
      <c r="J32" s="2197"/>
      <c r="K32" s="2198"/>
      <c r="L32" s="2137"/>
      <c r="M32" s="2131"/>
      <c r="N32" s="2131"/>
      <c r="O32" s="2131"/>
      <c r="P32" s="368"/>
      <c r="Q32" s="369"/>
      <c r="R32" s="343">
        <v>4</v>
      </c>
    </row>
    <row r="33" spans="1:19" ht="15" thickBot="1" x14ac:dyDescent="0.4">
      <c r="A33" s="2152"/>
      <c r="B33" s="2161"/>
      <c r="C33" s="2118" t="s">
        <v>63</v>
      </c>
      <c r="D33" s="2119"/>
      <c r="E33" s="2175">
        <f>SUM(E31:F32)</f>
        <v>0</v>
      </c>
      <c r="F33" s="2176"/>
      <c r="G33" s="2176"/>
      <c r="H33" s="2176"/>
      <c r="I33" s="2176"/>
      <c r="J33" s="2176"/>
      <c r="K33" s="2177"/>
      <c r="L33" s="2175">
        <f>SUM(L31:M32)</f>
        <v>0</v>
      </c>
      <c r="M33" s="2176"/>
      <c r="N33" s="2176"/>
      <c r="O33" s="2176"/>
      <c r="P33" s="2203"/>
      <c r="Q33" s="2204"/>
      <c r="R33" s="343">
        <v>4</v>
      </c>
    </row>
    <row r="34" spans="1:19" ht="15" customHeight="1" x14ac:dyDescent="0.35">
      <c r="A34" s="2068">
        <v>7</v>
      </c>
      <c r="B34" s="2159" t="s">
        <v>229</v>
      </c>
      <c r="C34" s="2156"/>
      <c r="D34" s="2157"/>
      <c r="E34" s="2210"/>
      <c r="F34" s="2211"/>
      <c r="G34" s="2211"/>
      <c r="H34" s="2211"/>
      <c r="I34" s="2211"/>
      <c r="J34" s="2211"/>
      <c r="K34" s="2212"/>
      <c r="L34" s="2142"/>
      <c r="M34" s="2178"/>
      <c r="N34" s="2178"/>
      <c r="O34" s="2178"/>
      <c r="P34" s="2203"/>
      <c r="Q34" s="2204"/>
      <c r="R34" s="343" t="s">
        <v>78</v>
      </c>
      <c r="S34" s="202" t="s">
        <v>507</v>
      </c>
    </row>
    <row r="35" spans="1:19" ht="15" customHeight="1" x14ac:dyDescent="0.35">
      <c r="A35" s="2069"/>
      <c r="B35" s="2160"/>
      <c r="C35" s="2055"/>
      <c r="D35" s="2162"/>
      <c r="E35" s="2196"/>
      <c r="F35" s="2197"/>
      <c r="G35" s="2197"/>
      <c r="H35" s="2197"/>
      <c r="I35" s="2197"/>
      <c r="J35" s="2197"/>
      <c r="K35" s="2198"/>
      <c r="L35" s="2137"/>
      <c r="M35" s="2131"/>
      <c r="N35" s="2131"/>
      <c r="O35" s="2131"/>
      <c r="P35" s="2203"/>
      <c r="Q35" s="2204"/>
      <c r="R35" s="343" t="s">
        <v>78</v>
      </c>
    </row>
    <row r="36" spans="1:19" ht="16.5" customHeight="1" thickBot="1" x14ac:dyDescent="0.4">
      <c r="A36" s="2152"/>
      <c r="B36" s="2161"/>
      <c r="C36" s="2118" t="s">
        <v>63</v>
      </c>
      <c r="D36" s="2119"/>
      <c r="E36" s="2175">
        <f>SUM(E34:F35)</f>
        <v>0</v>
      </c>
      <c r="F36" s="2176"/>
      <c r="G36" s="2176"/>
      <c r="H36" s="2176"/>
      <c r="I36" s="2176"/>
      <c r="J36" s="2176"/>
      <c r="K36" s="2177"/>
      <c r="L36" s="2175">
        <f>SUM(L34:M35)</f>
        <v>0</v>
      </c>
      <c r="M36" s="2176"/>
      <c r="N36" s="2176"/>
      <c r="O36" s="2176"/>
      <c r="P36" s="2203"/>
      <c r="Q36" s="2204"/>
      <c r="R36" s="343" t="s">
        <v>78</v>
      </c>
    </row>
    <row r="37" spans="1:19" ht="15" customHeight="1" thickBot="1" x14ac:dyDescent="0.4">
      <c r="A37" s="347">
        <v>8</v>
      </c>
      <c r="B37" s="2051" t="s">
        <v>228</v>
      </c>
      <c r="C37" s="2052"/>
      <c r="D37" s="2053"/>
      <c r="E37" s="2531"/>
      <c r="F37" s="2077"/>
      <c r="G37" s="2077"/>
      <c r="H37" s="2077"/>
      <c r="I37" s="2077"/>
      <c r="J37" s="2077"/>
      <c r="K37" s="2532"/>
      <c r="L37" s="2064"/>
      <c r="M37" s="2506"/>
      <c r="N37" s="2506"/>
      <c r="O37" s="2506"/>
      <c r="P37" s="2205"/>
      <c r="Q37" s="2206"/>
      <c r="R37" s="343">
        <v>4</v>
      </c>
      <c r="S37" s="202" t="s">
        <v>507</v>
      </c>
    </row>
    <row r="38" spans="1:19" ht="12.75" customHeight="1" x14ac:dyDescent="0.35">
      <c r="A38" s="2528">
        <v>9</v>
      </c>
      <c r="B38" s="2159" t="s">
        <v>135</v>
      </c>
      <c r="C38" s="2156" t="s">
        <v>24</v>
      </c>
      <c r="D38" s="2157"/>
      <c r="E38" s="66"/>
      <c r="F38" s="67"/>
      <c r="G38" s="67"/>
      <c r="H38" s="67"/>
      <c r="I38" s="67"/>
      <c r="J38" s="67"/>
      <c r="K38" s="77"/>
      <c r="L38" s="66"/>
      <c r="M38" s="67"/>
      <c r="N38" s="67"/>
      <c r="O38" s="68"/>
      <c r="P38" s="92"/>
      <c r="Q38" s="93"/>
      <c r="R38" s="343">
        <v>2</v>
      </c>
      <c r="S38" s="2527" t="s">
        <v>413</v>
      </c>
    </row>
    <row r="39" spans="1:19" x14ac:dyDescent="0.35">
      <c r="A39" s="2529"/>
      <c r="B39" s="2160"/>
      <c r="C39" s="2055" t="s">
        <v>12</v>
      </c>
      <c r="D39" s="2158"/>
      <c r="E39" s="69"/>
      <c r="F39" s="70"/>
      <c r="G39" s="70"/>
      <c r="H39" s="70"/>
      <c r="I39" s="70"/>
      <c r="J39" s="70"/>
      <c r="K39" s="234"/>
      <c r="L39" s="71"/>
      <c r="M39" s="70"/>
      <c r="N39" s="70"/>
      <c r="O39" s="72"/>
      <c r="P39" s="71"/>
      <c r="Q39" s="72"/>
      <c r="R39" s="343">
        <v>2</v>
      </c>
      <c r="S39" s="2527"/>
    </row>
    <row r="40" spans="1:19" ht="15" thickBot="1" x14ac:dyDescent="0.4">
      <c r="A40" s="2530"/>
      <c r="B40" s="2161"/>
      <c r="C40" s="2118" t="s">
        <v>63</v>
      </c>
      <c r="D40" s="2119"/>
      <c r="E40" s="26">
        <f>SUM(E38:F39)</f>
        <v>0</v>
      </c>
      <c r="F40" s="22">
        <f>SUM(F38:G39)</f>
        <v>0</v>
      </c>
      <c r="G40" s="22">
        <f t="shared" ref="G40:P40" si="2">SUM(G38:H39)</f>
        <v>0</v>
      </c>
      <c r="H40" s="22">
        <f t="shared" si="2"/>
        <v>0</v>
      </c>
      <c r="I40" s="22">
        <f t="shared" si="2"/>
        <v>0</v>
      </c>
      <c r="J40" s="22">
        <f t="shared" si="2"/>
        <v>0</v>
      </c>
      <c r="K40" s="27">
        <f t="shared" si="2"/>
        <v>0</v>
      </c>
      <c r="L40" s="26">
        <f t="shared" si="2"/>
        <v>0</v>
      </c>
      <c r="M40" s="22">
        <f t="shared" si="2"/>
        <v>0</v>
      </c>
      <c r="N40" s="22">
        <f t="shared" si="2"/>
        <v>0</v>
      </c>
      <c r="O40" s="23">
        <f t="shared" si="2"/>
        <v>0</v>
      </c>
      <c r="P40" s="26">
        <f t="shared" si="2"/>
        <v>0</v>
      </c>
      <c r="Q40" s="23">
        <f>SUM(Q38:Q39)</f>
        <v>0</v>
      </c>
      <c r="R40" s="343">
        <v>2</v>
      </c>
    </row>
    <row r="41" spans="1:19" ht="15" customHeight="1" x14ac:dyDescent="0.35">
      <c r="A41" s="2068">
        <v>10</v>
      </c>
      <c r="B41" s="2159" t="s">
        <v>133</v>
      </c>
      <c r="C41" s="2156" t="s">
        <v>24</v>
      </c>
      <c r="D41" s="2157"/>
      <c r="E41" s="66"/>
      <c r="F41" s="67"/>
      <c r="G41" s="67"/>
      <c r="H41" s="67"/>
      <c r="I41" s="67"/>
      <c r="J41" s="67"/>
      <c r="K41" s="77"/>
      <c r="L41" s="66"/>
      <c r="M41" s="67"/>
      <c r="N41" s="67"/>
      <c r="O41" s="68"/>
      <c r="P41" s="66"/>
      <c r="Q41" s="68"/>
      <c r="R41" s="343">
        <v>2</v>
      </c>
      <c r="S41" s="202" t="s">
        <v>507</v>
      </c>
    </row>
    <row r="42" spans="1:19" ht="15" customHeight="1" x14ac:dyDescent="0.35">
      <c r="A42" s="2069"/>
      <c r="B42" s="2160"/>
      <c r="C42" s="2055" t="s">
        <v>12</v>
      </c>
      <c r="D42" s="2158"/>
      <c r="E42" s="69"/>
      <c r="F42" s="70"/>
      <c r="G42" s="70"/>
      <c r="H42" s="70"/>
      <c r="I42" s="70"/>
      <c r="J42" s="70"/>
      <c r="K42" s="234"/>
      <c r="L42" s="71"/>
      <c r="M42" s="70"/>
      <c r="N42" s="70"/>
      <c r="O42" s="72"/>
      <c r="P42" s="71"/>
      <c r="Q42" s="72"/>
      <c r="R42" s="343">
        <v>2</v>
      </c>
    </row>
    <row r="43" spans="1:19" ht="15" thickBot="1" x14ac:dyDescent="0.4">
      <c r="A43" s="2152"/>
      <c r="B43" s="2161"/>
      <c r="C43" s="2118" t="s">
        <v>63</v>
      </c>
      <c r="D43" s="2119"/>
      <c r="E43" s="26">
        <f>SUM(E41:F42)</f>
        <v>0</v>
      </c>
      <c r="F43" s="22">
        <f>SUM(F41:G42)</f>
        <v>0</v>
      </c>
      <c r="G43" s="22">
        <f t="shared" ref="G43:P43" si="3">SUM(G41:H42)</f>
        <v>0</v>
      </c>
      <c r="H43" s="22">
        <f t="shared" si="3"/>
        <v>0</v>
      </c>
      <c r="I43" s="22">
        <f t="shared" si="3"/>
        <v>0</v>
      </c>
      <c r="J43" s="22">
        <f t="shared" si="3"/>
        <v>0</v>
      </c>
      <c r="K43" s="27">
        <f t="shared" si="3"/>
        <v>0</v>
      </c>
      <c r="L43" s="26">
        <f t="shared" si="3"/>
        <v>0</v>
      </c>
      <c r="M43" s="22">
        <f t="shared" si="3"/>
        <v>0</v>
      </c>
      <c r="N43" s="22">
        <f t="shared" si="3"/>
        <v>0</v>
      </c>
      <c r="O43" s="23">
        <f t="shared" si="3"/>
        <v>0</v>
      </c>
      <c r="P43" s="26">
        <f t="shared" si="3"/>
        <v>0</v>
      </c>
      <c r="Q43" s="23">
        <f>SUM(Q41:Q42)</f>
        <v>0</v>
      </c>
      <c r="R43" s="343">
        <v>2</v>
      </c>
    </row>
    <row r="44" spans="1:19" ht="14.25" customHeight="1" x14ac:dyDescent="0.35">
      <c r="A44" s="2068">
        <v>11</v>
      </c>
      <c r="B44" s="2159" t="s">
        <v>16</v>
      </c>
      <c r="C44" s="2156" t="s">
        <v>24</v>
      </c>
      <c r="D44" s="2157"/>
      <c r="E44" s="66"/>
      <c r="F44" s="67"/>
      <c r="G44" s="67"/>
      <c r="H44" s="67"/>
      <c r="I44" s="67"/>
      <c r="J44" s="67"/>
      <c r="K44" s="77"/>
      <c r="L44" s="66"/>
      <c r="M44" s="67"/>
      <c r="N44" s="67"/>
      <c r="O44" s="68"/>
      <c r="P44" s="66"/>
      <c r="Q44" s="68"/>
      <c r="R44" s="343" t="s">
        <v>78</v>
      </c>
      <c r="S44" s="202" t="s">
        <v>508</v>
      </c>
    </row>
    <row r="45" spans="1:19" ht="14.25" customHeight="1" x14ac:dyDescent="0.35">
      <c r="A45" s="2069"/>
      <c r="B45" s="2160"/>
      <c r="C45" s="2055" t="s">
        <v>12</v>
      </c>
      <c r="D45" s="2158"/>
      <c r="E45" s="69"/>
      <c r="F45" s="70"/>
      <c r="G45" s="70"/>
      <c r="H45" s="70"/>
      <c r="I45" s="70"/>
      <c r="J45" s="70"/>
      <c r="K45" s="234"/>
      <c r="L45" s="71"/>
      <c r="M45" s="70"/>
      <c r="N45" s="70"/>
      <c r="O45" s="72"/>
      <c r="P45" s="71"/>
      <c r="Q45" s="72"/>
      <c r="R45" s="343" t="s">
        <v>78</v>
      </c>
    </row>
    <row r="46" spans="1:19" ht="14.25" customHeight="1" thickBot="1" x14ac:dyDescent="0.4">
      <c r="A46" s="2152"/>
      <c r="B46" s="2161"/>
      <c r="C46" s="2118" t="s">
        <v>63</v>
      </c>
      <c r="D46" s="2119"/>
      <c r="E46" s="26">
        <f>SUM(E44:F45)</f>
        <v>0</v>
      </c>
      <c r="F46" s="22">
        <f>SUM(F44:G45)</f>
        <v>0</v>
      </c>
      <c r="G46" s="22">
        <f t="shared" ref="G46:P46" si="4">SUM(G44:H45)</f>
        <v>0</v>
      </c>
      <c r="H46" s="22">
        <f t="shared" si="4"/>
        <v>0</v>
      </c>
      <c r="I46" s="22">
        <f t="shared" si="4"/>
        <v>0</v>
      </c>
      <c r="J46" s="22">
        <f t="shared" si="4"/>
        <v>0</v>
      </c>
      <c r="K46" s="27">
        <f t="shared" si="4"/>
        <v>0</v>
      </c>
      <c r="L46" s="26">
        <f t="shared" si="4"/>
        <v>0</v>
      </c>
      <c r="M46" s="22">
        <f t="shared" si="4"/>
        <v>0</v>
      </c>
      <c r="N46" s="22">
        <f t="shared" si="4"/>
        <v>0</v>
      </c>
      <c r="O46" s="23">
        <f t="shared" si="4"/>
        <v>0</v>
      </c>
      <c r="P46" s="26">
        <f t="shared" si="4"/>
        <v>0</v>
      </c>
      <c r="Q46" s="23">
        <f>SUM(Q44:Q45)</f>
        <v>0</v>
      </c>
      <c r="R46" s="343" t="s">
        <v>78</v>
      </c>
    </row>
    <row r="47" spans="1:19" ht="17.25" customHeight="1" x14ac:dyDescent="0.35">
      <c r="A47" s="2068">
        <v>12</v>
      </c>
      <c r="B47" s="2159" t="s">
        <v>136</v>
      </c>
      <c r="C47" s="2156" t="s">
        <v>24</v>
      </c>
      <c r="D47" s="2157"/>
      <c r="E47" s="66"/>
      <c r="F47" s="67"/>
      <c r="G47" s="67"/>
      <c r="H47" s="67"/>
      <c r="I47" s="67"/>
      <c r="J47" s="67"/>
      <c r="K47" s="77"/>
      <c r="L47" s="66"/>
      <c r="M47" s="67"/>
      <c r="N47" s="67"/>
      <c r="O47" s="68"/>
      <c r="P47" s="66"/>
      <c r="Q47" s="68"/>
      <c r="R47" s="343">
        <v>2</v>
      </c>
      <c r="S47" s="202" t="s">
        <v>508</v>
      </c>
    </row>
    <row r="48" spans="1:19" ht="19.5" customHeight="1" x14ac:dyDescent="0.35">
      <c r="A48" s="2069"/>
      <c r="B48" s="2160"/>
      <c r="C48" s="2055" t="s">
        <v>12</v>
      </c>
      <c r="D48" s="2158"/>
      <c r="E48" s="69"/>
      <c r="F48" s="70"/>
      <c r="G48" s="70"/>
      <c r="H48" s="70"/>
      <c r="I48" s="70"/>
      <c r="J48" s="70"/>
      <c r="K48" s="234"/>
      <c r="L48" s="71"/>
      <c r="M48" s="70"/>
      <c r="N48" s="70"/>
      <c r="O48" s="72"/>
      <c r="P48" s="71"/>
      <c r="Q48" s="72"/>
      <c r="R48" s="343">
        <v>2</v>
      </c>
    </row>
    <row r="49" spans="1:19" ht="17.25" customHeight="1" thickBot="1" x14ac:dyDescent="0.4">
      <c r="A49" s="2152"/>
      <c r="B49" s="2161"/>
      <c r="C49" s="2118" t="s">
        <v>63</v>
      </c>
      <c r="D49" s="2119"/>
      <c r="E49" s="26">
        <f>SUM(E47:F48)</f>
        <v>0</v>
      </c>
      <c r="F49" s="22">
        <f>SUM(F47:G48)</f>
        <v>0</v>
      </c>
      <c r="G49" s="22">
        <f t="shared" ref="G49:P49" si="5">SUM(G47:H48)</f>
        <v>0</v>
      </c>
      <c r="H49" s="22">
        <f t="shared" si="5"/>
        <v>0</v>
      </c>
      <c r="I49" s="22">
        <f t="shared" si="5"/>
        <v>0</v>
      </c>
      <c r="J49" s="22">
        <f t="shared" si="5"/>
        <v>0</v>
      </c>
      <c r="K49" s="27">
        <f t="shared" si="5"/>
        <v>0</v>
      </c>
      <c r="L49" s="26">
        <f t="shared" si="5"/>
        <v>0</v>
      </c>
      <c r="M49" s="22">
        <f t="shared" si="5"/>
        <v>0</v>
      </c>
      <c r="N49" s="22">
        <f t="shared" si="5"/>
        <v>0</v>
      </c>
      <c r="O49" s="23">
        <f t="shared" si="5"/>
        <v>0</v>
      </c>
      <c r="P49" s="26">
        <f t="shared" si="5"/>
        <v>0</v>
      </c>
      <c r="Q49" s="23">
        <f>SUM(Q47:Q48)</f>
        <v>0</v>
      </c>
      <c r="R49" s="343">
        <v>2</v>
      </c>
    </row>
    <row r="50" spans="1:19" ht="15" customHeight="1" x14ac:dyDescent="0.35">
      <c r="A50" s="2068">
        <v>13</v>
      </c>
      <c r="B50" s="2159" t="s">
        <v>140</v>
      </c>
      <c r="C50" s="2156" t="s">
        <v>24</v>
      </c>
      <c r="D50" s="2157"/>
      <c r="E50" s="66"/>
      <c r="F50" s="67"/>
      <c r="G50" s="67"/>
      <c r="H50" s="67"/>
      <c r="I50" s="67"/>
      <c r="J50" s="67"/>
      <c r="K50" s="77"/>
      <c r="L50" s="66"/>
      <c r="M50" s="67"/>
      <c r="N50" s="67"/>
      <c r="O50" s="68"/>
      <c r="P50" s="66"/>
      <c r="Q50" s="68"/>
      <c r="R50" s="343">
        <v>2</v>
      </c>
      <c r="S50" s="202" t="s">
        <v>508</v>
      </c>
    </row>
    <row r="51" spans="1:19" ht="15" customHeight="1" x14ac:dyDescent="0.35">
      <c r="A51" s="2069"/>
      <c r="B51" s="2160"/>
      <c r="C51" s="2055" t="s">
        <v>12</v>
      </c>
      <c r="D51" s="2158"/>
      <c r="E51" s="69"/>
      <c r="F51" s="70"/>
      <c r="G51" s="70"/>
      <c r="H51" s="70"/>
      <c r="I51" s="70"/>
      <c r="J51" s="70"/>
      <c r="K51" s="234"/>
      <c r="L51" s="71"/>
      <c r="M51" s="70"/>
      <c r="N51" s="70"/>
      <c r="O51" s="72"/>
      <c r="P51" s="71"/>
      <c r="Q51" s="72"/>
      <c r="R51" s="343">
        <v>2</v>
      </c>
    </row>
    <row r="52" spans="1:19" ht="15" thickBot="1" x14ac:dyDescent="0.4">
      <c r="A52" s="2152"/>
      <c r="B52" s="2161"/>
      <c r="C52" s="2118" t="s">
        <v>63</v>
      </c>
      <c r="D52" s="2119"/>
      <c r="E52" s="26">
        <f>SUM(E50:F51)</f>
        <v>0</v>
      </c>
      <c r="F52" s="22">
        <f>SUM(F50:G51)</f>
        <v>0</v>
      </c>
      <c r="G52" s="22">
        <f t="shared" ref="G52:P52" si="6">SUM(G50:H51)</f>
        <v>0</v>
      </c>
      <c r="H52" s="22">
        <f t="shared" si="6"/>
        <v>0</v>
      </c>
      <c r="I52" s="22">
        <f t="shared" si="6"/>
        <v>0</v>
      </c>
      <c r="J52" s="22">
        <f t="shared" si="6"/>
        <v>0</v>
      </c>
      <c r="K52" s="27">
        <f t="shared" si="6"/>
        <v>0</v>
      </c>
      <c r="L52" s="26">
        <f t="shared" si="6"/>
        <v>0</v>
      </c>
      <c r="M52" s="22">
        <f t="shared" si="6"/>
        <v>0</v>
      </c>
      <c r="N52" s="22">
        <f t="shared" si="6"/>
        <v>0</v>
      </c>
      <c r="O52" s="23">
        <f t="shared" si="6"/>
        <v>0</v>
      </c>
      <c r="P52" s="26">
        <f t="shared" si="6"/>
        <v>0</v>
      </c>
      <c r="Q52" s="23">
        <f>SUM(Q50:Q51)</f>
        <v>0</v>
      </c>
      <c r="R52" s="343">
        <v>2</v>
      </c>
    </row>
    <row r="53" spans="1:19" x14ac:dyDescent="0.35">
      <c r="A53" s="2068">
        <v>14</v>
      </c>
      <c r="B53" s="2169" t="s">
        <v>109</v>
      </c>
      <c r="C53" s="2156" t="s">
        <v>24</v>
      </c>
      <c r="D53" s="2157"/>
      <c r="E53" s="66"/>
      <c r="F53" s="67"/>
      <c r="G53" s="67"/>
      <c r="H53" s="67"/>
      <c r="I53" s="67"/>
      <c r="J53" s="67"/>
      <c r="K53" s="77"/>
      <c r="L53" s="66"/>
      <c r="M53" s="67"/>
      <c r="N53" s="67"/>
      <c r="O53" s="68"/>
      <c r="P53" s="66"/>
      <c r="Q53" s="68"/>
      <c r="R53" s="343" t="s">
        <v>78</v>
      </c>
      <c r="S53" s="202" t="s">
        <v>508</v>
      </c>
    </row>
    <row r="54" spans="1:19" ht="15" customHeight="1" x14ac:dyDescent="0.35">
      <c r="A54" s="2069"/>
      <c r="B54" s="2170"/>
      <c r="C54" s="2055" t="s">
        <v>12</v>
      </c>
      <c r="D54" s="2158"/>
      <c r="E54" s="69"/>
      <c r="F54" s="70"/>
      <c r="G54" s="70"/>
      <c r="H54" s="70"/>
      <c r="I54" s="70"/>
      <c r="J54" s="70"/>
      <c r="K54" s="234"/>
      <c r="L54" s="71"/>
      <c r="M54" s="70"/>
      <c r="N54" s="70"/>
      <c r="O54" s="72"/>
      <c r="P54" s="71"/>
      <c r="Q54" s="72"/>
      <c r="R54" s="343" t="s">
        <v>78</v>
      </c>
    </row>
    <row r="55" spans="1:19" ht="15" thickBot="1" x14ac:dyDescent="0.4">
      <c r="A55" s="2152"/>
      <c r="B55" s="2171"/>
      <c r="C55" s="2118" t="s">
        <v>63</v>
      </c>
      <c r="D55" s="2119"/>
      <c r="E55" s="26">
        <f>SUM(E53:F54)</f>
        <v>0</v>
      </c>
      <c r="F55" s="22">
        <f>SUM(F53:G54)</f>
        <v>0</v>
      </c>
      <c r="G55" s="22">
        <f t="shared" ref="G55:P55" si="7">SUM(G53:H54)</f>
        <v>0</v>
      </c>
      <c r="H55" s="22">
        <f t="shared" si="7"/>
        <v>0</v>
      </c>
      <c r="I55" s="22">
        <f t="shared" si="7"/>
        <v>0</v>
      </c>
      <c r="J55" s="22">
        <f t="shared" si="7"/>
        <v>0</v>
      </c>
      <c r="K55" s="27">
        <f t="shared" si="7"/>
        <v>0</v>
      </c>
      <c r="L55" s="26">
        <f t="shared" si="7"/>
        <v>0</v>
      </c>
      <c r="M55" s="22">
        <f t="shared" si="7"/>
        <v>0</v>
      </c>
      <c r="N55" s="22">
        <f t="shared" si="7"/>
        <v>0</v>
      </c>
      <c r="O55" s="23">
        <f t="shared" si="7"/>
        <v>0</v>
      </c>
      <c r="P55" s="26">
        <f t="shared" si="7"/>
        <v>0</v>
      </c>
      <c r="Q55" s="23">
        <f>SUM(Q53:Q54)</f>
        <v>0</v>
      </c>
      <c r="R55" s="343" t="s">
        <v>78</v>
      </c>
    </row>
    <row r="56" spans="1:19" ht="16.5" customHeight="1" x14ac:dyDescent="0.35">
      <c r="A56" s="2068">
        <v>15</v>
      </c>
      <c r="B56" s="2169" t="s">
        <v>171</v>
      </c>
      <c r="C56" s="2156" t="s">
        <v>24</v>
      </c>
      <c r="D56" s="2157"/>
      <c r="E56" s="66"/>
      <c r="F56" s="67"/>
      <c r="G56" s="67"/>
      <c r="H56" s="67"/>
      <c r="I56" s="67"/>
      <c r="J56" s="67"/>
      <c r="K56" s="77"/>
      <c r="L56" s="66"/>
      <c r="M56" s="67"/>
      <c r="N56" s="67"/>
      <c r="O56" s="68"/>
      <c r="P56" s="66"/>
      <c r="Q56" s="68"/>
      <c r="R56" s="343" t="s">
        <v>78</v>
      </c>
      <c r="S56" s="202" t="s">
        <v>508</v>
      </c>
    </row>
    <row r="57" spans="1:19" ht="16.5" customHeight="1" x14ac:dyDescent="0.35">
      <c r="A57" s="2069"/>
      <c r="B57" s="2170"/>
      <c r="C57" s="2055" t="s">
        <v>12</v>
      </c>
      <c r="D57" s="2158"/>
      <c r="E57" s="69"/>
      <c r="F57" s="70"/>
      <c r="G57" s="70"/>
      <c r="H57" s="70"/>
      <c r="I57" s="70"/>
      <c r="J57" s="70"/>
      <c r="K57" s="234"/>
      <c r="L57" s="71"/>
      <c r="M57" s="70"/>
      <c r="N57" s="70"/>
      <c r="O57" s="72"/>
      <c r="P57" s="71"/>
      <c r="Q57" s="72"/>
      <c r="R57" s="343" t="s">
        <v>78</v>
      </c>
    </row>
    <row r="58" spans="1:19" ht="16.5" customHeight="1" thickBot="1" x14ac:dyDescent="0.4">
      <c r="A58" s="2152"/>
      <c r="B58" s="2171"/>
      <c r="C58" s="2118" t="s">
        <v>63</v>
      </c>
      <c r="D58" s="2119"/>
      <c r="E58" s="26">
        <f>SUM(E56:F57)</f>
        <v>0</v>
      </c>
      <c r="F58" s="22">
        <f>SUM(F56:G57)</f>
        <v>0</v>
      </c>
      <c r="G58" s="22">
        <f t="shared" ref="G58:P58" si="8">SUM(G56:H57)</f>
        <v>0</v>
      </c>
      <c r="H58" s="22">
        <f t="shared" si="8"/>
        <v>0</v>
      </c>
      <c r="I58" s="22">
        <f t="shared" si="8"/>
        <v>0</v>
      </c>
      <c r="J58" s="22">
        <f t="shared" si="8"/>
        <v>0</v>
      </c>
      <c r="K58" s="27">
        <f t="shared" si="8"/>
        <v>0</v>
      </c>
      <c r="L58" s="26">
        <f t="shared" si="8"/>
        <v>0</v>
      </c>
      <c r="M58" s="22">
        <f t="shared" si="8"/>
        <v>0</v>
      </c>
      <c r="N58" s="22">
        <f t="shared" si="8"/>
        <v>0</v>
      </c>
      <c r="O58" s="23">
        <f t="shared" si="8"/>
        <v>0</v>
      </c>
      <c r="P58" s="26">
        <f t="shared" si="8"/>
        <v>0</v>
      </c>
      <c r="Q58" s="23">
        <f>SUM(Q56:Q57)</f>
        <v>0</v>
      </c>
      <c r="R58" s="343" t="s">
        <v>78</v>
      </c>
    </row>
    <row r="59" spans="1:19" ht="16.5" customHeight="1" x14ac:dyDescent="0.35">
      <c r="A59" s="2068">
        <v>16</v>
      </c>
      <c r="B59" s="2169" t="s">
        <v>170</v>
      </c>
      <c r="C59" s="2156" t="s">
        <v>24</v>
      </c>
      <c r="D59" s="2157"/>
      <c r="E59" s="66"/>
      <c r="F59" s="67"/>
      <c r="G59" s="67"/>
      <c r="H59" s="67"/>
      <c r="I59" s="67"/>
      <c r="J59" s="67"/>
      <c r="K59" s="77"/>
      <c r="L59" s="66"/>
      <c r="M59" s="67"/>
      <c r="N59" s="67"/>
      <c r="O59" s="68"/>
      <c r="P59" s="66"/>
      <c r="Q59" s="68"/>
      <c r="R59" s="343" t="s">
        <v>78</v>
      </c>
      <c r="S59" s="202" t="s">
        <v>508</v>
      </c>
    </row>
    <row r="60" spans="1:19" ht="16.5" customHeight="1" x14ac:dyDescent="0.35">
      <c r="A60" s="2069"/>
      <c r="B60" s="2170"/>
      <c r="C60" s="2055" t="s">
        <v>12</v>
      </c>
      <c r="D60" s="2158"/>
      <c r="E60" s="69"/>
      <c r="F60" s="70"/>
      <c r="G60" s="70"/>
      <c r="H60" s="70"/>
      <c r="I60" s="70"/>
      <c r="J60" s="70"/>
      <c r="K60" s="234"/>
      <c r="L60" s="71"/>
      <c r="M60" s="70"/>
      <c r="N60" s="70"/>
      <c r="O60" s="72"/>
      <c r="P60" s="71"/>
      <c r="Q60" s="72"/>
      <c r="R60" s="343" t="s">
        <v>78</v>
      </c>
    </row>
    <row r="61" spans="1:19" ht="18" customHeight="1" thickBot="1" x14ac:dyDescent="0.4">
      <c r="A61" s="2069"/>
      <c r="B61" s="2170"/>
      <c r="C61" s="2118" t="s">
        <v>63</v>
      </c>
      <c r="D61" s="2119"/>
      <c r="E61" s="26">
        <f>SUM(E59:F60)</f>
        <v>0</v>
      </c>
      <c r="F61" s="22">
        <f>SUM(F59:G60)</f>
        <v>0</v>
      </c>
      <c r="G61" s="22">
        <f t="shared" ref="G61:P61" si="9">SUM(G59:H60)</f>
        <v>0</v>
      </c>
      <c r="H61" s="22">
        <f t="shared" si="9"/>
        <v>0</v>
      </c>
      <c r="I61" s="22">
        <f t="shared" si="9"/>
        <v>0</v>
      </c>
      <c r="J61" s="22">
        <f t="shared" si="9"/>
        <v>0</v>
      </c>
      <c r="K61" s="27">
        <f t="shared" si="9"/>
        <v>0</v>
      </c>
      <c r="L61" s="26">
        <f t="shared" si="9"/>
        <v>0</v>
      </c>
      <c r="M61" s="22">
        <f t="shared" si="9"/>
        <v>0</v>
      </c>
      <c r="N61" s="22">
        <f t="shared" si="9"/>
        <v>0</v>
      </c>
      <c r="O61" s="23">
        <f t="shared" si="9"/>
        <v>0</v>
      </c>
      <c r="P61" s="26">
        <f t="shared" si="9"/>
        <v>0</v>
      </c>
      <c r="Q61" s="23">
        <f>SUM(Q59:Q60)</f>
        <v>0</v>
      </c>
      <c r="R61" s="343" t="s">
        <v>78</v>
      </c>
    </row>
    <row r="62" spans="1:19" ht="15" customHeight="1" x14ac:dyDescent="0.35">
      <c r="A62" s="2068">
        <v>17</v>
      </c>
      <c r="B62" s="2153" t="s">
        <v>51</v>
      </c>
      <c r="C62" s="2116" t="s">
        <v>19</v>
      </c>
      <c r="D62" s="349" t="s">
        <v>24</v>
      </c>
      <c r="E62" s="66"/>
      <c r="F62" s="67"/>
      <c r="G62" s="67"/>
      <c r="H62" s="67"/>
      <c r="I62" s="67"/>
      <c r="J62" s="67"/>
      <c r="K62" s="77"/>
      <c r="L62" s="66"/>
      <c r="M62" s="67"/>
      <c r="N62" s="67"/>
      <c r="O62" s="68"/>
      <c r="P62" s="66"/>
      <c r="Q62" s="68"/>
      <c r="R62" s="343" t="s">
        <v>78</v>
      </c>
      <c r="S62" s="202" t="s">
        <v>508</v>
      </c>
    </row>
    <row r="63" spans="1:19" ht="30" customHeight="1" x14ac:dyDescent="0.35">
      <c r="A63" s="2069"/>
      <c r="B63" s="2154"/>
      <c r="C63" s="2117"/>
      <c r="D63" s="350" t="s">
        <v>12</v>
      </c>
      <c r="E63" s="69"/>
      <c r="F63" s="70"/>
      <c r="G63" s="70"/>
      <c r="H63" s="70"/>
      <c r="I63" s="70"/>
      <c r="J63" s="70"/>
      <c r="K63" s="234"/>
      <c r="L63" s="71"/>
      <c r="M63" s="70"/>
      <c r="N63" s="70"/>
      <c r="O63" s="72"/>
      <c r="P63" s="71"/>
      <c r="Q63" s="72"/>
      <c r="R63" s="343" t="s">
        <v>78</v>
      </c>
    </row>
    <row r="64" spans="1:19" ht="21.75" customHeight="1" thickBot="1" x14ac:dyDescent="0.4">
      <c r="A64" s="2069"/>
      <c r="B64" s="2154"/>
      <c r="C64" s="2117"/>
      <c r="D64" s="24" t="s">
        <v>63</v>
      </c>
      <c r="E64" s="26">
        <f>SUM(E62:F63)</f>
        <v>0</v>
      </c>
      <c r="F64" s="22">
        <f>SUM(F62:G63)</f>
        <v>0</v>
      </c>
      <c r="G64" s="22">
        <f t="shared" ref="G64:P64" si="10">SUM(G62:H63)</f>
        <v>0</v>
      </c>
      <c r="H64" s="22">
        <f t="shared" si="10"/>
        <v>0</v>
      </c>
      <c r="I64" s="22">
        <f t="shared" si="10"/>
        <v>0</v>
      </c>
      <c r="J64" s="22">
        <f t="shared" si="10"/>
        <v>0</v>
      </c>
      <c r="K64" s="27">
        <f t="shared" si="10"/>
        <v>0</v>
      </c>
      <c r="L64" s="26">
        <f t="shared" si="10"/>
        <v>0</v>
      </c>
      <c r="M64" s="22">
        <f t="shared" si="10"/>
        <v>0</v>
      </c>
      <c r="N64" s="22">
        <f t="shared" si="10"/>
        <v>0</v>
      </c>
      <c r="O64" s="23">
        <f t="shared" si="10"/>
        <v>0</v>
      </c>
      <c r="P64" s="26">
        <f t="shared" si="10"/>
        <v>0</v>
      </c>
      <c r="Q64" s="23">
        <f>SUM(Q62:Q63)</f>
        <v>0</v>
      </c>
      <c r="R64" s="343" t="s">
        <v>78</v>
      </c>
    </row>
    <row r="65" spans="1:19" ht="32.25" customHeight="1" x14ac:dyDescent="0.35">
      <c r="A65" s="2069"/>
      <c r="B65" s="2154"/>
      <c r="C65" s="2116" t="s">
        <v>18</v>
      </c>
      <c r="D65" s="349" t="s">
        <v>24</v>
      </c>
      <c r="E65" s="66"/>
      <c r="F65" s="67"/>
      <c r="G65" s="67"/>
      <c r="H65" s="67"/>
      <c r="I65" s="67"/>
      <c r="J65" s="67"/>
      <c r="K65" s="77"/>
      <c r="L65" s="66"/>
      <c r="M65" s="67"/>
      <c r="N65" s="67"/>
      <c r="O65" s="68"/>
      <c r="P65" s="66"/>
      <c r="Q65" s="68"/>
      <c r="R65" s="343" t="s">
        <v>78</v>
      </c>
    </row>
    <row r="66" spans="1:19" x14ac:dyDescent="0.35">
      <c r="A66" s="2069"/>
      <c r="B66" s="2154"/>
      <c r="C66" s="2117"/>
      <c r="D66" s="350" t="s">
        <v>12</v>
      </c>
      <c r="E66" s="69"/>
      <c r="F66" s="70"/>
      <c r="G66" s="70"/>
      <c r="H66" s="70"/>
      <c r="I66" s="70"/>
      <c r="J66" s="70"/>
      <c r="K66" s="234"/>
      <c r="L66" s="71"/>
      <c r="M66" s="70"/>
      <c r="N66" s="70"/>
      <c r="O66" s="72"/>
      <c r="P66" s="71"/>
      <c r="Q66" s="72"/>
      <c r="R66" s="343" t="s">
        <v>78</v>
      </c>
    </row>
    <row r="67" spans="1:19" ht="15" thickBot="1" x14ac:dyDescent="0.4">
      <c r="A67" s="2069"/>
      <c r="B67" s="2154"/>
      <c r="C67" s="2117"/>
      <c r="D67" s="24" t="s">
        <v>63</v>
      </c>
      <c r="E67" s="26">
        <f>SUM(E65:F66)</f>
        <v>0</v>
      </c>
      <c r="F67" s="22">
        <f>SUM(F65:G66)</f>
        <v>0</v>
      </c>
      <c r="G67" s="22">
        <f t="shared" ref="G67:P67" si="11">SUM(G65:H66)</f>
        <v>0</v>
      </c>
      <c r="H67" s="22">
        <f t="shared" si="11"/>
        <v>0</v>
      </c>
      <c r="I67" s="22">
        <f t="shared" si="11"/>
        <v>0</v>
      </c>
      <c r="J67" s="22">
        <f t="shared" si="11"/>
        <v>0</v>
      </c>
      <c r="K67" s="27">
        <f t="shared" si="11"/>
        <v>0</v>
      </c>
      <c r="L67" s="26">
        <f t="shared" si="11"/>
        <v>0</v>
      </c>
      <c r="M67" s="22">
        <f t="shared" si="11"/>
        <v>0</v>
      </c>
      <c r="N67" s="22">
        <f t="shared" si="11"/>
        <v>0</v>
      </c>
      <c r="O67" s="23">
        <f t="shared" si="11"/>
        <v>0</v>
      </c>
      <c r="P67" s="26">
        <f t="shared" si="11"/>
        <v>0</v>
      </c>
      <c r="Q67" s="23">
        <f>SUM(Q65:Q66)</f>
        <v>0</v>
      </c>
      <c r="R67" s="343" t="s">
        <v>78</v>
      </c>
    </row>
    <row r="68" spans="1:19" x14ac:dyDescent="0.35">
      <c r="A68" s="2069"/>
      <c r="B68" s="2154"/>
      <c r="C68" s="2116" t="s">
        <v>17</v>
      </c>
      <c r="D68" s="351" t="s">
        <v>24</v>
      </c>
      <c r="E68" s="66"/>
      <c r="F68" s="67"/>
      <c r="G68" s="67"/>
      <c r="H68" s="67"/>
      <c r="I68" s="67"/>
      <c r="J68" s="67"/>
      <c r="K68" s="77"/>
      <c r="L68" s="66"/>
      <c r="M68" s="67"/>
      <c r="N68" s="67"/>
      <c r="O68" s="68"/>
      <c r="P68" s="66"/>
      <c r="Q68" s="68"/>
      <c r="R68" s="343" t="s">
        <v>78</v>
      </c>
    </row>
    <row r="69" spans="1:19" ht="15" thickBot="1" x14ac:dyDescent="0.4">
      <c r="A69" s="2069"/>
      <c r="B69" s="2154"/>
      <c r="C69" s="2117"/>
      <c r="D69" s="352" t="s">
        <v>12</v>
      </c>
      <c r="E69" s="69"/>
      <c r="F69" s="70"/>
      <c r="G69" s="70"/>
      <c r="H69" s="70"/>
      <c r="I69" s="70"/>
      <c r="J69" s="70"/>
      <c r="K69" s="234"/>
      <c r="L69" s="71"/>
      <c r="M69" s="70"/>
      <c r="N69" s="70"/>
      <c r="O69" s="72"/>
      <c r="P69" s="71"/>
      <c r="Q69" s="72"/>
      <c r="R69" s="343" t="s">
        <v>78</v>
      </c>
    </row>
    <row r="70" spans="1:19" ht="15" thickBot="1" x14ac:dyDescent="0.4">
      <c r="A70" s="2069"/>
      <c r="B70" s="2154"/>
      <c r="C70" s="2117"/>
      <c r="D70" s="35" t="s">
        <v>63</v>
      </c>
      <c r="E70" s="36">
        <f>SUM(E68:F69)</f>
        <v>0</v>
      </c>
      <c r="F70" s="37">
        <f>SUM(F68:G69)</f>
        <v>0</v>
      </c>
      <c r="G70" s="38">
        <f t="shared" ref="G70:P70" si="12">SUM(G68:H69)</f>
        <v>0</v>
      </c>
      <c r="H70" s="38">
        <f t="shared" si="12"/>
        <v>0</v>
      </c>
      <c r="I70" s="38">
        <f t="shared" si="12"/>
        <v>0</v>
      </c>
      <c r="J70" s="38">
        <f t="shared" si="12"/>
        <v>0</v>
      </c>
      <c r="K70" s="39">
        <f t="shared" si="12"/>
        <v>0</v>
      </c>
      <c r="L70" s="40">
        <f t="shared" si="12"/>
        <v>0</v>
      </c>
      <c r="M70" s="41">
        <f t="shared" si="12"/>
        <v>0</v>
      </c>
      <c r="N70" s="41">
        <f t="shared" si="12"/>
        <v>0</v>
      </c>
      <c r="O70" s="42">
        <f t="shared" si="12"/>
        <v>0</v>
      </c>
      <c r="P70" s="26">
        <f t="shared" si="12"/>
        <v>0</v>
      </c>
      <c r="Q70" s="23">
        <f>SUM(Q68:Q69)</f>
        <v>0</v>
      </c>
      <c r="R70" s="343" t="s">
        <v>78</v>
      </c>
    </row>
    <row r="71" spans="1:19" x14ac:dyDescent="0.35">
      <c r="A71" s="2069"/>
      <c r="B71" s="2154"/>
      <c r="C71" s="2116" t="s">
        <v>172</v>
      </c>
      <c r="D71" s="351" t="s">
        <v>24</v>
      </c>
      <c r="E71" s="66"/>
      <c r="F71" s="67"/>
      <c r="G71" s="67"/>
      <c r="H71" s="67"/>
      <c r="I71" s="67"/>
      <c r="J71" s="67"/>
      <c r="K71" s="77"/>
      <c r="L71" s="66"/>
      <c r="M71" s="67"/>
      <c r="N71" s="67"/>
      <c r="O71" s="68"/>
      <c r="P71" s="66"/>
      <c r="Q71" s="68"/>
      <c r="R71" s="343" t="s">
        <v>78</v>
      </c>
    </row>
    <row r="72" spans="1:19" ht="15" thickBot="1" x14ac:dyDescent="0.4">
      <c r="A72" s="2069"/>
      <c r="B72" s="2154"/>
      <c r="C72" s="2117"/>
      <c r="D72" s="352" t="s">
        <v>12</v>
      </c>
      <c r="E72" s="69"/>
      <c r="F72" s="70"/>
      <c r="G72" s="70"/>
      <c r="H72" s="70"/>
      <c r="I72" s="70"/>
      <c r="J72" s="70"/>
      <c r="K72" s="234"/>
      <c r="L72" s="71"/>
      <c r="M72" s="70"/>
      <c r="N72" s="70"/>
      <c r="O72" s="72"/>
      <c r="P72" s="71"/>
      <c r="Q72" s="72"/>
      <c r="R72" s="343" t="s">
        <v>78</v>
      </c>
    </row>
    <row r="73" spans="1:19" ht="15" thickBot="1" x14ac:dyDescent="0.4">
      <c r="A73" s="2069"/>
      <c r="B73" s="2154"/>
      <c r="C73" s="2117"/>
      <c r="D73" s="35" t="s">
        <v>63</v>
      </c>
      <c r="E73" s="36">
        <f>SUM(E71:F72)</f>
        <v>0</v>
      </c>
      <c r="F73" s="37">
        <f>SUM(F71:G72)</f>
        <v>0</v>
      </c>
      <c r="G73" s="38">
        <f t="shared" ref="G73:P73" si="13">SUM(G71:H72)</f>
        <v>0</v>
      </c>
      <c r="H73" s="38">
        <f t="shared" si="13"/>
        <v>0</v>
      </c>
      <c r="I73" s="38">
        <f t="shared" si="13"/>
        <v>0</v>
      </c>
      <c r="J73" s="38">
        <f t="shared" si="13"/>
        <v>0</v>
      </c>
      <c r="K73" s="39">
        <f t="shared" si="13"/>
        <v>0</v>
      </c>
      <c r="L73" s="40">
        <f t="shared" si="13"/>
        <v>0</v>
      </c>
      <c r="M73" s="41">
        <f t="shared" si="13"/>
        <v>0</v>
      </c>
      <c r="N73" s="41">
        <f t="shared" si="13"/>
        <v>0</v>
      </c>
      <c r="O73" s="42">
        <f t="shared" si="13"/>
        <v>0</v>
      </c>
      <c r="P73" s="26">
        <f t="shared" si="13"/>
        <v>0</v>
      </c>
      <c r="Q73" s="23">
        <f>SUM(Q71:Q72)</f>
        <v>0</v>
      </c>
      <c r="R73" s="343" t="s">
        <v>78</v>
      </c>
    </row>
    <row r="74" spans="1:19" x14ac:dyDescent="0.35">
      <c r="A74" s="2069"/>
      <c r="B74" s="2154"/>
      <c r="C74" s="2116" t="s">
        <v>287</v>
      </c>
      <c r="D74" s="351" t="s">
        <v>24</v>
      </c>
      <c r="E74" s="66"/>
      <c r="F74" s="67"/>
      <c r="G74" s="67"/>
      <c r="H74" s="67"/>
      <c r="I74" s="67"/>
      <c r="J74" s="67"/>
      <c r="K74" s="77"/>
      <c r="L74" s="66"/>
      <c r="M74" s="67"/>
      <c r="N74" s="67"/>
      <c r="O74" s="68"/>
      <c r="P74" s="66"/>
      <c r="Q74" s="68"/>
      <c r="R74" s="343" t="s">
        <v>78</v>
      </c>
    </row>
    <row r="75" spans="1:19" ht="15" thickBot="1" x14ac:dyDescent="0.4">
      <c r="A75" s="2069"/>
      <c r="B75" s="2154"/>
      <c r="C75" s="2117"/>
      <c r="D75" s="352" t="s">
        <v>12</v>
      </c>
      <c r="E75" s="69"/>
      <c r="F75" s="70"/>
      <c r="G75" s="70"/>
      <c r="H75" s="70"/>
      <c r="I75" s="70"/>
      <c r="J75" s="70"/>
      <c r="K75" s="234"/>
      <c r="L75" s="71"/>
      <c r="M75" s="70"/>
      <c r="N75" s="70"/>
      <c r="O75" s="72"/>
      <c r="P75" s="71"/>
      <c r="Q75" s="72"/>
      <c r="R75" s="343" t="s">
        <v>78</v>
      </c>
    </row>
    <row r="76" spans="1:19" ht="15" thickBot="1" x14ac:dyDescent="0.4">
      <c r="A76" s="2152"/>
      <c r="B76" s="2155"/>
      <c r="C76" s="2117"/>
      <c r="D76" s="35" t="s">
        <v>63</v>
      </c>
      <c r="E76" s="36">
        <f>SUM(E74:F75)</f>
        <v>0</v>
      </c>
      <c r="F76" s="37">
        <f>SUM(F74:G75)</f>
        <v>0</v>
      </c>
      <c r="G76" s="38">
        <f t="shared" ref="G76:P76" si="14">SUM(G74:H75)</f>
        <v>0</v>
      </c>
      <c r="H76" s="38">
        <f t="shared" si="14"/>
        <v>0</v>
      </c>
      <c r="I76" s="38">
        <f t="shared" si="14"/>
        <v>0</v>
      </c>
      <c r="J76" s="38">
        <f t="shared" si="14"/>
        <v>0</v>
      </c>
      <c r="K76" s="39">
        <f t="shared" si="14"/>
        <v>0</v>
      </c>
      <c r="L76" s="40">
        <f t="shared" si="14"/>
        <v>0</v>
      </c>
      <c r="M76" s="41">
        <f t="shared" si="14"/>
        <v>0</v>
      </c>
      <c r="N76" s="41">
        <f t="shared" si="14"/>
        <v>0</v>
      </c>
      <c r="O76" s="42">
        <f t="shared" si="14"/>
        <v>0</v>
      </c>
      <c r="P76" s="26">
        <f t="shared" si="14"/>
        <v>0</v>
      </c>
      <c r="Q76" s="23">
        <f>SUM(Q74:Q75)</f>
        <v>0</v>
      </c>
      <c r="R76" s="343" t="s">
        <v>78</v>
      </c>
    </row>
    <row r="77" spans="1:19" x14ac:dyDescent="0.35">
      <c r="A77" s="2068">
        <v>18</v>
      </c>
      <c r="B77" s="2169" t="s">
        <v>117</v>
      </c>
      <c r="C77" s="2541" t="s">
        <v>164</v>
      </c>
      <c r="D77" s="2542"/>
      <c r="E77" s="2543"/>
      <c r="F77" s="2544"/>
      <c r="G77" s="2544"/>
      <c r="H77" s="2544"/>
      <c r="I77" s="2544"/>
      <c r="J77" s="2544"/>
      <c r="K77" s="2545"/>
      <c r="L77" s="2546"/>
      <c r="M77" s="2547"/>
      <c r="N77" s="2547"/>
      <c r="O77" s="2547"/>
      <c r="P77" s="2547"/>
      <c r="Q77" s="2548"/>
      <c r="R77" s="343">
        <v>2</v>
      </c>
      <c r="S77" s="2527" t="s">
        <v>414</v>
      </c>
    </row>
    <row r="78" spans="1:19" ht="15" customHeight="1" x14ac:dyDescent="0.35">
      <c r="A78" s="2069"/>
      <c r="B78" s="2170"/>
      <c r="C78" s="2552" t="s">
        <v>116</v>
      </c>
      <c r="D78" s="2553"/>
      <c r="E78" s="2524">
        <v>42704</v>
      </c>
      <c r="F78" s="2525"/>
      <c r="G78" s="2525"/>
      <c r="H78" s="2525"/>
      <c r="I78" s="2525"/>
      <c r="J78" s="2525"/>
      <c r="K78" s="2526"/>
      <c r="L78" s="2549"/>
      <c r="M78" s="2550"/>
      <c r="N78" s="2550"/>
      <c r="O78" s="2550"/>
      <c r="P78" s="2550"/>
      <c r="Q78" s="2551"/>
      <c r="R78" s="343">
        <v>2</v>
      </c>
      <c r="S78" s="2527"/>
    </row>
    <row r="79" spans="1:19" customFormat="1" ht="15" customHeight="1" thickBot="1" x14ac:dyDescent="0.4">
      <c r="A79" s="2533" t="s">
        <v>21</v>
      </c>
      <c r="B79" s="2534"/>
      <c r="C79" s="5"/>
      <c r="D79" s="5"/>
      <c r="E79" s="5"/>
      <c r="F79" s="5"/>
      <c r="G79" s="6"/>
      <c r="H79" s="6"/>
      <c r="I79" s="6"/>
      <c r="J79" s="6"/>
      <c r="K79" s="6"/>
      <c r="L79" s="6"/>
      <c r="M79" s="6"/>
      <c r="N79" s="139"/>
      <c r="O79" s="140"/>
      <c r="P79" s="140"/>
      <c r="Q79" s="140"/>
      <c r="R79" s="344" t="s">
        <v>78</v>
      </c>
      <c r="S79" s="226"/>
    </row>
    <row r="80" spans="1:19" ht="33" customHeight="1" thickBot="1" x14ac:dyDescent="0.4">
      <c r="A80" s="2068">
        <v>19</v>
      </c>
      <c r="B80" s="2535" t="s">
        <v>141</v>
      </c>
      <c r="C80" s="2536"/>
      <c r="D80" s="2536"/>
      <c r="E80" s="2537"/>
      <c r="F80" s="2538" t="s">
        <v>22</v>
      </c>
      <c r="G80" s="2539"/>
      <c r="H80" s="19" t="s">
        <v>4</v>
      </c>
      <c r="I80" s="19" t="s">
        <v>5</v>
      </c>
      <c r="J80" s="19" t="s">
        <v>6</v>
      </c>
      <c r="K80" s="19" t="s">
        <v>7</v>
      </c>
      <c r="L80" s="19" t="s">
        <v>8</v>
      </c>
      <c r="M80" s="18" t="s">
        <v>9</v>
      </c>
      <c r="N80" s="19" t="s">
        <v>10</v>
      </c>
      <c r="O80" s="20" t="s">
        <v>11</v>
      </c>
      <c r="P80" s="45"/>
      <c r="Q80" s="20" t="s">
        <v>44</v>
      </c>
      <c r="R80" s="344" t="s">
        <v>78</v>
      </c>
      <c r="S80" s="247" t="s">
        <v>413</v>
      </c>
    </row>
    <row r="81" spans="1:20" x14ac:dyDescent="0.35">
      <c r="A81" s="2069"/>
      <c r="B81" s="2225" t="s">
        <v>14</v>
      </c>
      <c r="C81" s="2128" t="s">
        <v>33</v>
      </c>
      <c r="D81" s="2129"/>
      <c r="E81" s="2228"/>
      <c r="F81" s="2142">
        <v>45.23</v>
      </c>
      <c r="G81" s="2143"/>
      <c r="H81" s="102">
        <v>12.23</v>
      </c>
      <c r="I81" s="102">
        <v>2</v>
      </c>
      <c r="J81" s="102">
        <v>3</v>
      </c>
      <c r="K81" s="102">
        <v>4</v>
      </c>
      <c r="L81" s="102">
        <v>5</v>
      </c>
      <c r="M81" s="102">
        <v>6</v>
      </c>
      <c r="N81" s="102">
        <v>7</v>
      </c>
      <c r="O81" s="240">
        <v>8</v>
      </c>
      <c r="P81" s="240"/>
      <c r="Q81" s="250">
        <f>AVERAGE(F81:O81)</f>
        <v>10.273333333333333</v>
      </c>
      <c r="R81" s="344" t="s">
        <v>78</v>
      </c>
    </row>
    <row r="82" spans="1:20" x14ac:dyDescent="0.35">
      <c r="A82" s="2069"/>
      <c r="B82" s="2226"/>
      <c r="C82" s="2094" t="s">
        <v>34</v>
      </c>
      <c r="D82" s="2095"/>
      <c r="E82" s="2096"/>
      <c r="F82" s="2137">
        <v>56</v>
      </c>
      <c r="G82" s="2132"/>
      <c r="H82" s="75">
        <v>1</v>
      </c>
      <c r="I82" s="75">
        <v>2</v>
      </c>
      <c r="J82" s="75">
        <v>3</v>
      </c>
      <c r="K82" s="75">
        <v>4</v>
      </c>
      <c r="L82" s="75">
        <v>5</v>
      </c>
      <c r="M82" s="75">
        <v>6</v>
      </c>
      <c r="N82" s="75">
        <v>7</v>
      </c>
      <c r="O82" s="235">
        <v>8</v>
      </c>
      <c r="P82" s="235"/>
      <c r="Q82" s="250">
        <f>AVERAGE(F82:O82)</f>
        <v>10.222222222222221</v>
      </c>
      <c r="R82" s="344" t="s">
        <v>78</v>
      </c>
    </row>
    <row r="83" spans="1:20" ht="15" thickBot="1" x14ac:dyDescent="0.4">
      <c r="A83" s="2069"/>
      <c r="B83" s="2226"/>
      <c r="C83" s="2094" t="s">
        <v>35</v>
      </c>
      <c r="D83" s="2095"/>
      <c r="E83" s="2096"/>
      <c r="F83" s="2555">
        <v>56</v>
      </c>
      <c r="G83" s="2067"/>
      <c r="H83" s="75">
        <v>1</v>
      </c>
      <c r="I83" s="75">
        <v>2</v>
      </c>
      <c r="J83" s="75">
        <v>3</v>
      </c>
      <c r="K83" s="75">
        <v>4</v>
      </c>
      <c r="L83" s="75">
        <v>5</v>
      </c>
      <c r="M83" s="75">
        <v>6</v>
      </c>
      <c r="N83" s="75">
        <v>7</v>
      </c>
      <c r="O83" s="235">
        <v>8</v>
      </c>
      <c r="P83" s="235"/>
      <c r="Q83" s="250">
        <f>AVERAGE(F83:O83)</f>
        <v>10.222222222222221</v>
      </c>
      <c r="R83" s="344" t="s">
        <v>78</v>
      </c>
    </row>
    <row r="84" spans="1:20" x14ac:dyDescent="0.35">
      <c r="A84" s="2069"/>
      <c r="B84" s="2226"/>
      <c r="C84" s="2094" t="s">
        <v>36</v>
      </c>
      <c r="D84" s="2095"/>
      <c r="E84" s="2095"/>
      <c r="F84" s="2265"/>
      <c r="G84" s="2266"/>
      <c r="H84" s="75">
        <v>1</v>
      </c>
      <c r="I84" s="75">
        <v>2</v>
      </c>
      <c r="J84" s="75">
        <v>3</v>
      </c>
      <c r="K84" s="75">
        <v>4</v>
      </c>
      <c r="L84" s="75">
        <v>5</v>
      </c>
      <c r="M84" s="75">
        <v>6</v>
      </c>
      <c r="N84" s="75">
        <v>7</v>
      </c>
      <c r="O84" s="235">
        <v>8</v>
      </c>
      <c r="P84" s="235"/>
      <c r="Q84" s="250">
        <f>AVERAGE(H84:O84)</f>
        <v>4.5</v>
      </c>
      <c r="R84" s="344" t="s">
        <v>78</v>
      </c>
    </row>
    <row r="85" spans="1:20" x14ac:dyDescent="0.35">
      <c r="A85" s="2069"/>
      <c r="B85" s="2226"/>
      <c r="C85" s="2094" t="s">
        <v>37</v>
      </c>
      <c r="D85" s="2095"/>
      <c r="E85" s="2095"/>
      <c r="F85" s="2267"/>
      <c r="G85" s="2268"/>
      <c r="H85" s="75">
        <v>1</v>
      </c>
      <c r="I85" s="75">
        <v>2</v>
      </c>
      <c r="J85" s="75">
        <v>3</v>
      </c>
      <c r="K85" s="75">
        <v>4</v>
      </c>
      <c r="L85" s="75">
        <v>5</v>
      </c>
      <c r="M85" s="75">
        <v>6</v>
      </c>
      <c r="N85" s="75">
        <v>7</v>
      </c>
      <c r="O85" s="235">
        <v>8</v>
      </c>
      <c r="P85" s="235"/>
      <c r="Q85" s="250">
        <f>AVERAGE(H85:O85)</f>
        <v>4.5</v>
      </c>
      <c r="R85" s="344" t="s">
        <v>78</v>
      </c>
    </row>
    <row r="86" spans="1:20" ht="15" thickBot="1" x14ac:dyDescent="0.4">
      <c r="A86" s="2069"/>
      <c r="B86" s="2226"/>
      <c r="C86" s="2124" t="s">
        <v>38</v>
      </c>
      <c r="D86" s="2125"/>
      <c r="E86" s="2125"/>
      <c r="F86" s="2267"/>
      <c r="G86" s="2268"/>
      <c r="H86" s="251">
        <v>1</v>
      </c>
      <c r="I86" s="251">
        <v>2</v>
      </c>
      <c r="J86" s="251">
        <v>3</v>
      </c>
      <c r="K86" s="251">
        <v>4</v>
      </c>
      <c r="L86" s="251">
        <v>5</v>
      </c>
      <c r="M86" s="251">
        <v>6</v>
      </c>
      <c r="N86" s="251">
        <v>7</v>
      </c>
      <c r="O86" s="252">
        <v>8</v>
      </c>
      <c r="P86" s="252"/>
      <c r="Q86" s="250">
        <f>AVERAGE(H86:O86)</f>
        <v>4.5</v>
      </c>
      <c r="R86" s="344" t="s">
        <v>78</v>
      </c>
      <c r="T86" s="10" t="s">
        <v>738</v>
      </c>
    </row>
    <row r="87" spans="1:20" s="9" customFormat="1" ht="15" thickBot="1" x14ac:dyDescent="0.4">
      <c r="A87" s="2069"/>
      <c r="B87" s="2227"/>
      <c r="C87" s="2521" t="s">
        <v>44</v>
      </c>
      <c r="D87" s="2522"/>
      <c r="E87" s="2523"/>
      <c r="F87" s="2134">
        <f>AVERAGE(F81:G83)</f>
        <v>52.41</v>
      </c>
      <c r="G87" s="2127"/>
      <c r="H87" s="276">
        <f>AVERAGE(H81:H86)</f>
        <v>2.8716666666666666</v>
      </c>
      <c r="I87" s="276">
        <f t="shared" ref="I87:Q87" si="15">AVERAGE(I81:I86)</f>
        <v>2</v>
      </c>
      <c r="J87" s="276">
        <f t="shared" si="15"/>
        <v>3</v>
      </c>
      <c r="K87" s="276">
        <f t="shared" si="15"/>
        <v>4</v>
      </c>
      <c r="L87" s="276">
        <f t="shared" si="15"/>
        <v>5</v>
      </c>
      <c r="M87" s="276">
        <f t="shared" si="15"/>
        <v>6</v>
      </c>
      <c r="N87" s="276">
        <f t="shared" si="15"/>
        <v>7</v>
      </c>
      <c r="O87" s="276">
        <f t="shared" si="15"/>
        <v>8</v>
      </c>
      <c r="P87" s="276"/>
      <c r="Q87" s="257">
        <f t="shared" si="15"/>
        <v>7.3696296296296291</v>
      </c>
      <c r="R87" s="344" t="s">
        <v>78</v>
      </c>
      <c r="S87" s="258"/>
    </row>
    <row r="88" spans="1:20" x14ac:dyDescent="0.35">
      <c r="A88" s="2069"/>
      <c r="B88" s="2271" t="s">
        <v>39</v>
      </c>
      <c r="C88" s="2128" t="s">
        <v>40</v>
      </c>
      <c r="D88" s="2129"/>
      <c r="E88" s="2129"/>
      <c r="F88" s="133"/>
      <c r="G88" s="134"/>
      <c r="H88" s="132">
        <v>8</v>
      </c>
      <c r="I88" s="101">
        <v>2.23</v>
      </c>
      <c r="J88" s="101">
        <v>6</v>
      </c>
      <c r="K88" s="101">
        <v>5</v>
      </c>
      <c r="L88" s="101">
        <v>4</v>
      </c>
      <c r="M88" s="101">
        <v>3</v>
      </c>
      <c r="N88" s="101">
        <v>2</v>
      </c>
      <c r="O88" s="74">
        <v>1</v>
      </c>
      <c r="P88" s="74"/>
      <c r="Q88" s="254">
        <f>AVERAGE(H88:O88)</f>
        <v>3.9037500000000001</v>
      </c>
      <c r="R88" s="344" t="s">
        <v>78</v>
      </c>
    </row>
    <row r="89" spans="1:20" x14ac:dyDescent="0.35">
      <c r="A89" s="2069"/>
      <c r="B89" s="2271"/>
      <c r="C89" s="2094" t="s">
        <v>41</v>
      </c>
      <c r="D89" s="2095"/>
      <c r="E89" s="2095"/>
      <c r="F89" s="135"/>
      <c r="G89" s="136"/>
      <c r="H89" s="236">
        <v>8</v>
      </c>
      <c r="I89" s="75">
        <v>7</v>
      </c>
      <c r="J89" s="75">
        <v>6</v>
      </c>
      <c r="K89" s="75">
        <v>5</v>
      </c>
      <c r="L89" s="75">
        <v>4</v>
      </c>
      <c r="M89" s="75">
        <v>3</v>
      </c>
      <c r="N89" s="75">
        <v>2</v>
      </c>
      <c r="O89" s="235">
        <v>1</v>
      </c>
      <c r="P89" s="235"/>
      <c r="Q89" s="255">
        <f>AVERAGE(H89:O89)</f>
        <v>4.5</v>
      </c>
      <c r="R89" s="344" t="s">
        <v>78</v>
      </c>
    </row>
    <row r="90" spans="1:20" x14ac:dyDescent="0.35">
      <c r="A90" s="2069"/>
      <c r="B90" s="2271"/>
      <c r="C90" s="2094" t="s">
        <v>42</v>
      </c>
      <c r="D90" s="2095"/>
      <c r="E90" s="2095"/>
      <c r="F90" s="135"/>
      <c r="G90" s="136"/>
      <c r="H90" s="236">
        <v>8</v>
      </c>
      <c r="I90" s="75">
        <v>7</v>
      </c>
      <c r="J90" s="75">
        <v>6</v>
      </c>
      <c r="K90" s="75">
        <v>5</v>
      </c>
      <c r="L90" s="75">
        <v>4</v>
      </c>
      <c r="M90" s="75">
        <v>3</v>
      </c>
      <c r="N90" s="75">
        <v>2</v>
      </c>
      <c r="O90" s="235">
        <v>1</v>
      </c>
      <c r="P90" s="235"/>
      <c r="Q90" s="255">
        <f>AVERAGE(H90:O90)</f>
        <v>4.5</v>
      </c>
      <c r="R90" s="344" t="s">
        <v>78</v>
      </c>
    </row>
    <row r="91" spans="1:20" ht="15" thickBot="1" x14ac:dyDescent="0.4">
      <c r="A91" s="2069"/>
      <c r="B91" s="2271"/>
      <c r="C91" s="2124" t="s">
        <v>43</v>
      </c>
      <c r="D91" s="2125"/>
      <c r="E91" s="2125"/>
      <c r="F91" s="135"/>
      <c r="G91" s="136"/>
      <c r="H91" s="253">
        <v>8</v>
      </c>
      <c r="I91" s="251">
        <v>7</v>
      </c>
      <c r="J91" s="251">
        <v>6</v>
      </c>
      <c r="K91" s="251">
        <v>5</v>
      </c>
      <c r="L91" s="251">
        <v>4</v>
      </c>
      <c r="M91" s="251">
        <v>3</v>
      </c>
      <c r="N91" s="251">
        <v>2</v>
      </c>
      <c r="O91" s="252">
        <v>1</v>
      </c>
      <c r="P91" s="252"/>
      <c r="Q91" s="256">
        <f>AVERAGE(H91:O91)</f>
        <v>4.5</v>
      </c>
      <c r="R91" s="344" t="s">
        <v>78</v>
      </c>
    </row>
    <row r="92" spans="1:20" s="9" customFormat="1" ht="15" thickBot="1" x14ac:dyDescent="0.4">
      <c r="A92" s="2069"/>
      <c r="B92" s="2540"/>
      <c r="C92" s="2521" t="s">
        <v>44</v>
      </c>
      <c r="D92" s="2522"/>
      <c r="E92" s="2523"/>
      <c r="F92" s="259"/>
      <c r="G92" s="260"/>
      <c r="H92" s="274">
        <f>AVERAGE(H88:H91)</f>
        <v>8</v>
      </c>
      <c r="I92" s="275">
        <f t="shared" ref="I92:Q92" si="16">AVERAGE(I88:I91)</f>
        <v>5.8075000000000001</v>
      </c>
      <c r="J92" s="275">
        <f t="shared" si="16"/>
        <v>6</v>
      </c>
      <c r="K92" s="275">
        <f t="shared" si="16"/>
        <v>5</v>
      </c>
      <c r="L92" s="275">
        <f t="shared" si="16"/>
        <v>4</v>
      </c>
      <c r="M92" s="275">
        <f t="shared" si="16"/>
        <v>3</v>
      </c>
      <c r="N92" s="275">
        <f t="shared" si="16"/>
        <v>2</v>
      </c>
      <c r="O92" s="275">
        <f t="shared" si="16"/>
        <v>1</v>
      </c>
      <c r="P92" s="275"/>
      <c r="Q92" s="273">
        <f t="shared" si="16"/>
        <v>4.3509375000000006</v>
      </c>
      <c r="R92" s="344" t="s">
        <v>78</v>
      </c>
      <c r="S92" s="258"/>
    </row>
    <row r="93" spans="1:20" ht="19.5" customHeight="1" x14ac:dyDescent="0.35">
      <c r="A93" s="2069"/>
      <c r="B93" s="2225" t="s">
        <v>76</v>
      </c>
      <c r="C93" s="2128"/>
      <c r="D93" s="2129"/>
      <c r="E93" s="2136"/>
      <c r="F93" s="2554" t="s">
        <v>98</v>
      </c>
      <c r="G93" s="2554"/>
      <c r="H93" s="2554"/>
      <c r="I93" s="2518" t="s">
        <v>99</v>
      </c>
      <c r="J93" s="2519"/>
      <c r="K93" s="2519"/>
      <c r="L93" s="2557"/>
      <c r="M93" s="2518" t="s">
        <v>100</v>
      </c>
      <c r="N93" s="2519"/>
      <c r="O93" s="2519"/>
      <c r="P93" s="2519"/>
      <c r="Q93" s="2520"/>
      <c r="R93" s="344" t="s">
        <v>78</v>
      </c>
    </row>
    <row r="94" spans="1:20" x14ac:dyDescent="0.35">
      <c r="A94" s="2069"/>
      <c r="B94" s="2226"/>
      <c r="C94" s="2094" t="s">
        <v>77</v>
      </c>
      <c r="D94" s="2095"/>
      <c r="E94" s="2100"/>
      <c r="F94" s="2130">
        <v>8</v>
      </c>
      <c r="G94" s="2131"/>
      <c r="H94" s="2132"/>
      <c r="I94" s="2105">
        <v>2</v>
      </c>
      <c r="J94" s="2201"/>
      <c r="K94" s="2201"/>
      <c r="L94" s="2106"/>
      <c r="M94" s="2105">
        <v>24.56</v>
      </c>
      <c r="N94" s="2201"/>
      <c r="O94" s="2201"/>
      <c r="P94" s="2201"/>
      <c r="Q94" s="2202"/>
      <c r="R94" s="344" t="s">
        <v>78</v>
      </c>
    </row>
    <row r="95" spans="1:20" ht="15" thickBot="1" x14ac:dyDescent="0.4">
      <c r="A95" s="2152"/>
      <c r="B95" s="2556"/>
      <c r="C95" s="2200" t="s">
        <v>83</v>
      </c>
      <c r="D95" s="2107"/>
      <c r="E95" s="2108"/>
      <c r="F95" s="2133">
        <v>8</v>
      </c>
      <c r="G95" s="2066"/>
      <c r="H95" s="2067"/>
      <c r="I95" s="2040">
        <v>2</v>
      </c>
      <c r="J95" s="2041"/>
      <c r="K95" s="2041"/>
      <c r="L95" s="2042"/>
      <c r="M95" s="2040">
        <v>24.56</v>
      </c>
      <c r="N95" s="2041"/>
      <c r="O95" s="2041"/>
      <c r="P95" s="2041"/>
      <c r="Q95" s="2043"/>
      <c r="R95" s="344" t="s">
        <v>78</v>
      </c>
    </row>
    <row r="96" spans="1:20" ht="15" thickBot="1" x14ac:dyDescent="0.4">
      <c r="A96" s="353"/>
      <c r="B96" s="354"/>
      <c r="C96" s="2122" t="s">
        <v>44</v>
      </c>
      <c r="D96" s="2123"/>
      <c r="E96" s="2123"/>
      <c r="F96" s="2134">
        <f>AVERAGE(F94:F95)</f>
        <v>8</v>
      </c>
      <c r="G96" s="2135"/>
      <c r="H96" s="2127"/>
      <c r="I96" s="2126">
        <f>AVERAGE(I94:L95)</f>
        <v>2</v>
      </c>
      <c r="J96" s="2135"/>
      <c r="K96" s="2135"/>
      <c r="L96" s="2127"/>
      <c r="M96" s="2126">
        <f>AVERAGE(M94:M95)</f>
        <v>24.56</v>
      </c>
      <c r="N96" s="2135"/>
      <c r="O96" s="2135"/>
      <c r="P96" s="2135"/>
      <c r="Q96" s="2199"/>
      <c r="R96" s="344" t="s">
        <v>78</v>
      </c>
    </row>
    <row r="97" spans="1:20" ht="42.75" customHeight="1" thickBot="1" x14ac:dyDescent="0.4">
      <c r="A97" s="2229">
        <v>20</v>
      </c>
      <c r="B97" s="2051" t="s">
        <v>142</v>
      </c>
      <c r="C97" s="2052"/>
      <c r="D97" s="2052"/>
      <c r="E97" s="2053"/>
      <c r="F97" s="2062" t="s">
        <v>22</v>
      </c>
      <c r="G97" s="2063"/>
      <c r="H97" s="12" t="s">
        <v>4</v>
      </c>
      <c r="I97" s="12" t="s">
        <v>5</v>
      </c>
      <c r="J97" s="12" t="s">
        <v>6</v>
      </c>
      <c r="K97" s="12" t="s">
        <v>7</v>
      </c>
      <c r="L97" s="12" t="s">
        <v>8</v>
      </c>
      <c r="M97" s="2138" t="s">
        <v>9</v>
      </c>
      <c r="N97" s="2139"/>
      <c r="O97" s="12" t="s">
        <v>10</v>
      </c>
      <c r="P97" s="13" t="s">
        <v>11</v>
      </c>
      <c r="Q97" s="13" t="s">
        <v>44</v>
      </c>
      <c r="R97" s="344" t="s">
        <v>78</v>
      </c>
      <c r="S97" s="247" t="s">
        <v>413</v>
      </c>
    </row>
    <row r="98" spans="1:20" x14ac:dyDescent="0.35">
      <c r="A98" s="2230"/>
      <c r="B98" s="2225" t="s">
        <v>14</v>
      </c>
      <c r="C98" s="2128" t="s">
        <v>33</v>
      </c>
      <c r="D98" s="2129"/>
      <c r="E98" s="2228"/>
      <c r="F98" s="2142">
        <v>3</v>
      </c>
      <c r="G98" s="2143"/>
      <c r="H98" s="102">
        <v>3</v>
      </c>
      <c r="I98" s="102">
        <v>3</v>
      </c>
      <c r="J98" s="102">
        <v>3</v>
      </c>
      <c r="K98" s="102">
        <v>3</v>
      </c>
      <c r="L98" s="102">
        <v>3</v>
      </c>
      <c r="M98" s="2097">
        <v>3</v>
      </c>
      <c r="N98" s="2098"/>
      <c r="O98" s="240">
        <v>3</v>
      </c>
      <c r="P98" s="240">
        <v>3</v>
      </c>
      <c r="Q98" s="254">
        <f>AVERAGE(F98:P98)</f>
        <v>3</v>
      </c>
      <c r="R98" s="344" t="s">
        <v>78</v>
      </c>
    </row>
    <row r="99" spans="1:20" x14ac:dyDescent="0.35">
      <c r="A99" s="2230"/>
      <c r="B99" s="2226"/>
      <c r="C99" s="2094" t="s">
        <v>34</v>
      </c>
      <c r="D99" s="2095"/>
      <c r="E99" s="2096"/>
      <c r="F99" s="2137">
        <v>3</v>
      </c>
      <c r="G99" s="2132"/>
      <c r="H99" s="75">
        <v>2</v>
      </c>
      <c r="I99" s="75">
        <v>2</v>
      </c>
      <c r="J99" s="75">
        <v>2</v>
      </c>
      <c r="K99" s="75">
        <v>2</v>
      </c>
      <c r="L99" s="75">
        <v>2</v>
      </c>
      <c r="M99" s="2105">
        <v>3</v>
      </c>
      <c r="N99" s="2106"/>
      <c r="O99" s="235">
        <v>2</v>
      </c>
      <c r="P99" s="235">
        <v>2</v>
      </c>
      <c r="Q99" s="268">
        <f>AVERAGE(F99:P99)</f>
        <v>2.2222222222222223</v>
      </c>
      <c r="R99" s="344" t="s">
        <v>78</v>
      </c>
      <c r="T99" s="10" t="s">
        <v>738</v>
      </c>
    </row>
    <row r="100" spans="1:20" x14ac:dyDescent="0.35">
      <c r="A100" s="2230"/>
      <c r="B100" s="2226"/>
      <c r="C100" s="2094" t="s">
        <v>35</v>
      </c>
      <c r="D100" s="2095"/>
      <c r="E100" s="2096"/>
      <c r="F100" s="2086">
        <v>3</v>
      </c>
      <c r="G100" s="2087"/>
      <c r="H100" s="75">
        <v>4</v>
      </c>
      <c r="I100" s="75">
        <v>4</v>
      </c>
      <c r="J100" s="75">
        <v>4</v>
      </c>
      <c r="K100" s="75">
        <v>4</v>
      </c>
      <c r="L100" s="75">
        <v>4</v>
      </c>
      <c r="M100" s="2105">
        <v>3</v>
      </c>
      <c r="N100" s="2106"/>
      <c r="O100" s="235">
        <v>4</v>
      </c>
      <c r="P100" s="235">
        <v>4</v>
      </c>
      <c r="Q100" s="268">
        <f>AVERAGE(F100:P100)</f>
        <v>3.7777777777777777</v>
      </c>
      <c r="R100" s="344" t="s">
        <v>78</v>
      </c>
    </row>
    <row r="101" spans="1:20" x14ac:dyDescent="0.35">
      <c r="A101" s="2230"/>
      <c r="B101" s="2226"/>
      <c r="C101" s="2094" t="s">
        <v>36</v>
      </c>
      <c r="D101" s="2095"/>
      <c r="E101" s="2095"/>
      <c r="F101" s="2088"/>
      <c r="G101" s="2089"/>
      <c r="H101" s="236">
        <v>5</v>
      </c>
      <c r="I101" s="75">
        <v>5</v>
      </c>
      <c r="J101" s="75">
        <v>5</v>
      </c>
      <c r="K101" s="75">
        <v>5</v>
      </c>
      <c r="L101" s="75">
        <v>5</v>
      </c>
      <c r="M101" s="2105">
        <v>3</v>
      </c>
      <c r="N101" s="2106"/>
      <c r="O101" s="235">
        <v>5</v>
      </c>
      <c r="P101" s="235">
        <v>5</v>
      </c>
      <c r="Q101" s="268">
        <f>AVERAGE(H101:P101)</f>
        <v>4.75</v>
      </c>
      <c r="R101" s="344" t="s">
        <v>78</v>
      </c>
    </row>
    <row r="102" spans="1:20" x14ac:dyDescent="0.35">
      <c r="A102" s="2230"/>
      <c r="B102" s="2226"/>
      <c r="C102" s="2094" t="s">
        <v>37</v>
      </c>
      <c r="D102" s="2095"/>
      <c r="E102" s="2095"/>
      <c r="F102" s="2090"/>
      <c r="G102" s="2091"/>
      <c r="H102" s="236">
        <v>6</v>
      </c>
      <c r="I102" s="75">
        <v>6</v>
      </c>
      <c r="J102" s="75">
        <v>6</v>
      </c>
      <c r="K102" s="75">
        <v>6</v>
      </c>
      <c r="L102" s="75">
        <v>6</v>
      </c>
      <c r="M102" s="2105">
        <v>3</v>
      </c>
      <c r="N102" s="2106"/>
      <c r="O102" s="235">
        <v>6</v>
      </c>
      <c r="P102" s="235">
        <v>6</v>
      </c>
      <c r="Q102" s="268">
        <f>AVERAGE(H102:P102)</f>
        <v>5.625</v>
      </c>
      <c r="R102" s="344" t="s">
        <v>78</v>
      </c>
    </row>
    <row r="103" spans="1:20" ht="15" thickBot="1" x14ac:dyDescent="0.4">
      <c r="A103" s="2230"/>
      <c r="B103" s="2226"/>
      <c r="C103" s="2124" t="s">
        <v>38</v>
      </c>
      <c r="D103" s="2125"/>
      <c r="E103" s="2125"/>
      <c r="F103" s="2090"/>
      <c r="G103" s="2091"/>
      <c r="H103" s="253">
        <v>7</v>
      </c>
      <c r="I103" s="251">
        <v>7</v>
      </c>
      <c r="J103" s="251">
        <v>7</v>
      </c>
      <c r="K103" s="251">
        <v>7</v>
      </c>
      <c r="L103" s="251">
        <v>7</v>
      </c>
      <c r="M103" s="2105">
        <v>3</v>
      </c>
      <c r="N103" s="2106"/>
      <c r="O103" s="252">
        <v>7</v>
      </c>
      <c r="P103" s="252">
        <v>7</v>
      </c>
      <c r="Q103" s="269">
        <f>AVERAGE(H103:P103)</f>
        <v>6.5</v>
      </c>
      <c r="R103" s="344" t="s">
        <v>78</v>
      </c>
    </row>
    <row r="104" spans="1:20" s="9" customFormat="1" ht="15" thickBot="1" x14ac:dyDescent="0.4">
      <c r="A104" s="2230"/>
      <c r="B104" s="2227"/>
      <c r="C104" s="2092" t="s">
        <v>44</v>
      </c>
      <c r="D104" s="2093"/>
      <c r="E104" s="2093"/>
      <c r="F104" s="2126">
        <f>AVERAGE(F98:G100)</f>
        <v>3</v>
      </c>
      <c r="G104" s="2127"/>
      <c r="H104" s="278">
        <f>AVERAGE(H98:H103)</f>
        <v>4.5</v>
      </c>
      <c r="I104" s="276">
        <f>AVERAGE(I98:I103)</f>
        <v>4.5</v>
      </c>
      <c r="J104" s="276">
        <f>AVERAGE(J98:J103)</f>
        <v>4.5</v>
      </c>
      <c r="K104" s="276">
        <f>AVERAGE(K98:K103)</f>
        <v>4.5</v>
      </c>
      <c r="L104" s="276">
        <f>AVERAGE(L98:L103)</f>
        <v>4.5</v>
      </c>
      <c r="M104" s="2126">
        <f>AVERAGE(M98:N103)</f>
        <v>3</v>
      </c>
      <c r="N104" s="2127"/>
      <c r="O104" s="277">
        <f>AVERAGE(O98:O103)</f>
        <v>4.5</v>
      </c>
      <c r="P104" s="273">
        <f>AVERAGE(P98:P103)</f>
        <v>4.5</v>
      </c>
      <c r="Q104" s="272">
        <f>AVERAGE(Q98:Q103)</f>
        <v>4.3125</v>
      </c>
      <c r="R104" s="344" t="s">
        <v>78</v>
      </c>
      <c r="S104" s="258"/>
    </row>
    <row r="105" spans="1:20" x14ac:dyDescent="0.35">
      <c r="A105" s="2230"/>
      <c r="B105" s="2232" t="s">
        <v>39</v>
      </c>
      <c r="C105" s="2112" t="s">
        <v>40</v>
      </c>
      <c r="D105" s="2113"/>
      <c r="E105" s="2113"/>
      <c r="F105" s="2234"/>
      <c r="G105" s="2235"/>
      <c r="H105" s="261">
        <v>4</v>
      </c>
      <c r="I105" s="262">
        <v>4</v>
      </c>
      <c r="J105" s="262">
        <v>4</v>
      </c>
      <c r="K105" s="262">
        <v>4</v>
      </c>
      <c r="L105" s="262">
        <v>4</v>
      </c>
      <c r="M105" s="2114">
        <v>4</v>
      </c>
      <c r="N105" s="2114"/>
      <c r="O105" s="262">
        <v>4</v>
      </c>
      <c r="P105" s="270">
        <v>4</v>
      </c>
      <c r="Q105" s="254">
        <f>AVERAGE(H105:P105)</f>
        <v>4</v>
      </c>
      <c r="R105" s="344" t="s">
        <v>78</v>
      </c>
    </row>
    <row r="106" spans="1:20" x14ac:dyDescent="0.35">
      <c r="A106" s="2230"/>
      <c r="B106" s="2233"/>
      <c r="C106" s="2094" t="s">
        <v>41</v>
      </c>
      <c r="D106" s="2095"/>
      <c r="E106" s="2095"/>
      <c r="F106" s="2236"/>
      <c r="G106" s="2237"/>
      <c r="H106" s="238">
        <v>5</v>
      </c>
      <c r="I106" s="241">
        <v>5</v>
      </c>
      <c r="J106" s="241">
        <v>5</v>
      </c>
      <c r="K106" s="241">
        <v>5</v>
      </c>
      <c r="L106" s="241">
        <v>5</v>
      </c>
      <c r="M106" s="2101">
        <v>5</v>
      </c>
      <c r="N106" s="2101"/>
      <c r="O106" s="241">
        <v>5</v>
      </c>
      <c r="P106" s="237">
        <v>5</v>
      </c>
      <c r="Q106" s="268">
        <f>AVERAGE(H106:P106)</f>
        <v>5</v>
      </c>
      <c r="R106" s="344" t="s">
        <v>78</v>
      </c>
    </row>
    <row r="107" spans="1:20" x14ac:dyDescent="0.35">
      <c r="A107" s="2230"/>
      <c r="B107" s="2233"/>
      <c r="C107" s="2094" t="s">
        <v>42</v>
      </c>
      <c r="D107" s="2095"/>
      <c r="E107" s="2095"/>
      <c r="F107" s="2236"/>
      <c r="G107" s="2237"/>
      <c r="H107" s="238">
        <v>6</v>
      </c>
      <c r="I107" s="241">
        <v>6</v>
      </c>
      <c r="J107" s="241">
        <v>6</v>
      </c>
      <c r="K107" s="241">
        <v>6</v>
      </c>
      <c r="L107" s="241">
        <v>6</v>
      </c>
      <c r="M107" s="2101">
        <v>6</v>
      </c>
      <c r="N107" s="2101"/>
      <c r="O107" s="241">
        <v>6</v>
      </c>
      <c r="P107" s="237">
        <v>6</v>
      </c>
      <c r="Q107" s="268">
        <f>AVERAGE(H107:P107)</f>
        <v>6</v>
      </c>
      <c r="R107" s="344" t="s">
        <v>78</v>
      </c>
    </row>
    <row r="108" spans="1:20" ht="15" thickBot="1" x14ac:dyDescent="0.4">
      <c r="A108" s="2230"/>
      <c r="B108" s="2233"/>
      <c r="C108" s="2124" t="s">
        <v>43</v>
      </c>
      <c r="D108" s="2125"/>
      <c r="E108" s="2125"/>
      <c r="F108" s="2236"/>
      <c r="G108" s="2237"/>
      <c r="H108" s="263">
        <v>7</v>
      </c>
      <c r="I108" s="264">
        <v>7</v>
      </c>
      <c r="J108" s="264">
        <v>7</v>
      </c>
      <c r="K108" s="264">
        <v>7</v>
      </c>
      <c r="L108" s="264">
        <v>7</v>
      </c>
      <c r="M108" s="2144">
        <v>7</v>
      </c>
      <c r="N108" s="2144"/>
      <c r="O108" s="264">
        <v>7</v>
      </c>
      <c r="P108" s="271">
        <v>7</v>
      </c>
      <c r="Q108" s="269">
        <f>AVERAGE(H108:P108)</f>
        <v>7</v>
      </c>
      <c r="R108" s="344" t="s">
        <v>78</v>
      </c>
    </row>
    <row r="109" spans="1:20" s="9" customFormat="1" ht="15" thickBot="1" x14ac:dyDescent="0.4">
      <c r="A109" s="2230"/>
      <c r="B109" s="2233"/>
      <c r="C109" s="2092" t="s">
        <v>44</v>
      </c>
      <c r="D109" s="2093"/>
      <c r="E109" s="2093"/>
      <c r="F109" s="2236"/>
      <c r="G109" s="2237"/>
      <c r="H109" s="280">
        <f>AVERAGE(H105:H108)</f>
        <v>5.5</v>
      </c>
      <c r="I109" s="276">
        <f>AVERAGE(I105:I108)</f>
        <v>5.5</v>
      </c>
      <c r="J109" s="276">
        <f>AVERAGE(J105:J108)</f>
        <v>5.5</v>
      </c>
      <c r="K109" s="276">
        <f>AVERAGE(K105:K108)</f>
        <v>5.5</v>
      </c>
      <c r="L109" s="276">
        <f>AVERAGE(L105:L108)</f>
        <v>5.5</v>
      </c>
      <c r="M109" s="2126">
        <f>AVERAGE(M105:N108)</f>
        <v>5.5</v>
      </c>
      <c r="N109" s="2127"/>
      <c r="O109" s="277">
        <f>AVERAGE(O105:O108)</f>
        <v>5.5</v>
      </c>
      <c r="P109" s="277">
        <f>AVERAGE(P105:P108)</f>
        <v>5.5</v>
      </c>
      <c r="Q109" s="279">
        <f>AVERAGE(Q105:Q108)</f>
        <v>5.5</v>
      </c>
      <c r="R109" s="344" t="s">
        <v>78</v>
      </c>
      <c r="S109" s="258"/>
    </row>
    <row r="110" spans="1:20" ht="15" thickBot="1" x14ac:dyDescent="0.4">
      <c r="A110" s="2230"/>
      <c r="B110" s="2238" t="s">
        <v>76</v>
      </c>
      <c r="C110" s="2099"/>
      <c r="D110" s="2099"/>
      <c r="E110" s="2099"/>
      <c r="F110" s="2145" t="s">
        <v>98</v>
      </c>
      <c r="G110" s="2146"/>
      <c r="H110" s="2147"/>
      <c r="I110" s="2148" t="s">
        <v>99</v>
      </c>
      <c r="J110" s="2148"/>
      <c r="K110" s="2148"/>
      <c r="L110" s="2149"/>
      <c r="M110" s="2150" t="s">
        <v>100</v>
      </c>
      <c r="N110" s="2148"/>
      <c r="O110" s="2148"/>
      <c r="P110" s="2148"/>
      <c r="Q110" s="2151"/>
      <c r="R110" s="344" t="s">
        <v>78</v>
      </c>
    </row>
    <row r="111" spans="1:20" x14ac:dyDescent="0.35">
      <c r="A111" s="2230"/>
      <c r="B111" s="2239"/>
      <c r="C111" s="2095" t="s">
        <v>77</v>
      </c>
      <c r="D111" s="2095"/>
      <c r="E111" s="2100"/>
      <c r="F111" s="2220">
        <v>2</v>
      </c>
      <c r="G111" s="2221"/>
      <c r="H111" s="2222"/>
      <c r="I111" s="2102">
        <v>2</v>
      </c>
      <c r="J111" s="2103"/>
      <c r="K111" s="2103"/>
      <c r="L111" s="2104"/>
      <c r="M111" s="2102">
        <v>2</v>
      </c>
      <c r="N111" s="2103"/>
      <c r="O111" s="2103"/>
      <c r="P111" s="2103"/>
      <c r="Q111" s="2115"/>
      <c r="R111" s="344" t="s">
        <v>78</v>
      </c>
    </row>
    <row r="112" spans="1:20" ht="15" thickBot="1" x14ac:dyDescent="0.4">
      <c r="A112" s="2230"/>
      <c r="B112" s="2239"/>
      <c r="C112" s="2107" t="s">
        <v>83</v>
      </c>
      <c r="D112" s="2107"/>
      <c r="E112" s="2108"/>
      <c r="F112" s="2109">
        <v>3</v>
      </c>
      <c r="G112" s="2110"/>
      <c r="H112" s="2111"/>
      <c r="I112" s="2109">
        <v>3</v>
      </c>
      <c r="J112" s="2110"/>
      <c r="K112" s="2110"/>
      <c r="L112" s="2111"/>
      <c r="M112" s="2109">
        <v>3</v>
      </c>
      <c r="N112" s="2110"/>
      <c r="O112" s="2110"/>
      <c r="P112" s="2110"/>
      <c r="Q112" s="2219"/>
      <c r="R112" s="344" t="s">
        <v>78</v>
      </c>
    </row>
    <row r="113" spans="1:19" s="9" customFormat="1" ht="15" thickBot="1" x14ac:dyDescent="0.4">
      <c r="A113" s="2231"/>
      <c r="B113" s="2240"/>
      <c r="C113" s="2093" t="s">
        <v>44</v>
      </c>
      <c r="D113" s="2093"/>
      <c r="E113" s="2244"/>
      <c r="F113" s="2092">
        <f>AVERAGE(F111:G112)</f>
        <v>2.5</v>
      </c>
      <c r="G113" s="2093"/>
      <c r="H113" s="2564"/>
      <c r="I113" s="2565">
        <f>AVERAGE(I111:I112)</f>
        <v>2.5</v>
      </c>
      <c r="J113" s="2566"/>
      <c r="K113" s="2566"/>
      <c r="L113" s="2567"/>
      <c r="M113" s="2568">
        <f>AVERAGE(M111:M112)</f>
        <v>2.5</v>
      </c>
      <c r="N113" s="2093"/>
      <c r="O113" s="2093"/>
      <c r="P113" s="2093"/>
      <c r="Q113" s="2244"/>
      <c r="R113" s="344" t="s">
        <v>78</v>
      </c>
      <c r="S113" s="258"/>
    </row>
    <row r="114" spans="1:19" ht="15" thickBot="1" x14ac:dyDescent="0.4">
      <c r="A114" s="2229">
        <v>21</v>
      </c>
      <c r="B114" s="2254" t="s">
        <v>143</v>
      </c>
      <c r="C114" s="2255"/>
      <c r="D114" s="2255"/>
      <c r="E114" s="2256"/>
      <c r="F114" s="2140" t="s">
        <v>22</v>
      </c>
      <c r="G114" s="2141"/>
      <c r="H114" s="14" t="s">
        <v>4</v>
      </c>
      <c r="I114" s="14" t="s">
        <v>5</v>
      </c>
      <c r="J114" s="14" t="s">
        <v>6</v>
      </c>
      <c r="K114" s="14" t="s">
        <v>7</v>
      </c>
      <c r="L114" s="14" t="s">
        <v>8</v>
      </c>
      <c r="M114" s="2245" t="s">
        <v>9</v>
      </c>
      <c r="N114" s="2246"/>
      <c r="O114" s="14" t="s">
        <v>10</v>
      </c>
      <c r="P114" s="15" t="s">
        <v>11</v>
      </c>
      <c r="Q114" s="46" t="s">
        <v>63</v>
      </c>
      <c r="R114" s="344" t="s">
        <v>78</v>
      </c>
      <c r="S114" s="202" t="s">
        <v>508</v>
      </c>
    </row>
    <row r="115" spans="1:19" x14ac:dyDescent="0.35">
      <c r="A115" s="2230"/>
      <c r="B115" s="2225" t="s">
        <v>14</v>
      </c>
      <c r="C115" s="2128" t="s">
        <v>33</v>
      </c>
      <c r="D115" s="2129"/>
      <c r="E115" s="2228"/>
      <c r="F115" s="2142">
        <v>1</v>
      </c>
      <c r="G115" s="2143"/>
      <c r="H115" s="102">
        <v>10</v>
      </c>
      <c r="I115" s="102">
        <v>1</v>
      </c>
      <c r="J115" s="102">
        <v>1</v>
      </c>
      <c r="K115" s="102">
        <v>1</v>
      </c>
      <c r="L115" s="102">
        <v>1</v>
      </c>
      <c r="M115" s="2097">
        <v>1</v>
      </c>
      <c r="N115" s="2098"/>
      <c r="O115" s="240">
        <v>1</v>
      </c>
      <c r="P115" s="240">
        <v>1</v>
      </c>
      <c r="Q115" s="281">
        <f>SUM(F115:P115)</f>
        <v>18</v>
      </c>
      <c r="R115" s="344" t="s">
        <v>78</v>
      </c>
    </row>
    <row r="116" spans="1:19" x14ac:dyDescent="0.35">
      <c r="A116" s="2230"/>
      <c r="B116" s="2226"/>
      <c r="C116" s="2094" t="s">
        <v>34</v>
      </c>
      <c r="D116" s="2095"/>
      <c r="E116" s="2096"/>
      <c r="F116" s="2137">
        <v>2</v>
      </c>
      <c r="G116" s="2132"/>
      <c r="H116" s="75">
        <v>2</v>
      </c>
      <c r="I116" s="75">
        <v>2</v>
      </c>
      <c r="J116" s="75">
        <v>2</v>
      </c>
      <c r="K116" s="75">
        <v>2</v>
      </c>
      <c r="L116" s="75">
        <v>2</v>
      </c>
      <c r="M116" s="2105">
        <v>2</v>
      </c>
      <c r="N116" s="2106"/>
      <c r="O116" s="235">
        <v>2</v>
      </c>
      <c r="P116" s="235">
        <v>2</v>
      </c>
      <c r="Q116" s="282">
        <f>SUM(F116:P116)</f>
        <v>18</v>
      </c>
      <c r="R116" s="344" t="s">
        <v>78</v>
      </c>
    </row>
    <row r="117" spans="1:19" ht="15" thickBot="1" x14ac:dyDescent="0.4">
      <c r="A117" s="2230"/>
      <c r="B117" s="2226"/>
      <c r="C117" s="2094" t="s">
        <v>35</v>
      </c>
      <c r="D117" s="2095"/>
      <c r="E117" s="2096"/>
      <c r="F117" s="2086">
        <v>3</v>
      </c>
      <c r="G117" s="2087"/>
      <c r="H117" s="75">
        <v>3</v>
      </c>
      <c r="I117" s="75">
        <v>3</v>
      </c>
      <c r="J117" s="75">
        <v>3</v>
      </c>
      <c r="K117" s="75">
        <v>3</v>
      </c>
      <c r="L117" s="75">
        <v>16</v>
      </c>
      <c r="M117" s="2105">
        <v>3</v>
      </c>
      <c r="N117" s="2106"/>
      <c r="O117" s="235">
        <v>3</v>
      </c>
      <c r="P117" s="235">
        <v>3</v>
      </c>
      <c r="Q117" s="282">
        <f>SUM(F117:P117)</f>
        <v>40</v>
      </c>
      <c r="R117" s="344" t="s">
        <v>78</v>
      </c>
    </row>
    <row r="118" spans="1:19" x14ac:dyDescent="0.35">
      <c r="A118" s="2230"/>
      <c r="B118" s="2226"/>
      <c r="C118" s="2094" t="s">
        <v>36</v>
      </c>
      <c r="D118" s="2095"/>
      <c r="E118" s="2095"/>
      <c r="F118" s="2265"/>
      <c r="G118" s="2266"/>
      <c r="H118" s="75">
        <v>4</v>
      </c>
      <c r="I118" s="75">
        <v>4</v>
      </c>
      <c r="J118" s="75">
        <v>4</v>
      </c>
      <c r="K118" s="75">
        <v>4</v>
      </c>
      <c r="L118" s="75">
        <v>4</v>
      </c>
      <c r="M118" s="2105">
        <v>4</v>
      </c>
      <c r="N118" s="2106"/>
      <c r="O118" s="235">
        <v>4</v>
      </c>
      <c r="P118" s="235">
        <v>4</v>
      </c>
      <c r="Q118" s="282">
        <f>SUM(H118:P118)</f>
        <v>32</v>
      </c>
      <c r="R118" s="344" t="s">
        <v>78</v>
      </c>
    </row>
    <row r="119" spans="1:19" ht="15.75" customHeight="1" x14ac:dyDescent="0.35">
      <c r="A119" s="2230"/>
      <c r="B119" s="2226"/>
      <c r="C119" s="2094" t="s">
        <v>37</v>
      </c>
      <c r="D119" s="2095"/>
      <c r="E119" s="2095"/>
      <c r="F119" s="2267"/>
      <c r="G119" s="2268"/>
      <c r="H119" s="75">
        <v>5</v>
      </c>
      <c r="I119" s="75">
        <v>5</v>
      </c>
      <c r="J119" s="75">
        <v>8</v>
      </c>
      <c r="K119" s="75">
        <v>5</v>
      </c>
      <c r="L119" s="75">
        <v>5</v>
      </c>
      <c r="M119" s="2105">
        <v>5</v>
      </c>
      <c r="N119" s="2106"/>
      <c r="O119" s="235">
        <v>5</v>
      </c>
      <c r="P119" s="235">
        <v>5</v>
      </c>
      <c r="Q119" s="282">
        <f>SUM(H119:P119)</f>
        <v>43</v>
      </c>
      <c r="R119" s="344" t="s">
        <v>78</v>
      </c>
    </row>
    <row r="120" spans="1:19" ht="15" thickBot="1" x14ac:dyDescent="0.4">
      <c r="A120" s="2230"/>
      <c r="B120" s="2226"/>
      <c r="C120" s="2124" t="s">
        <v>38</v>
      </c>
      <c r="D120" s="2125"/>
      <c r="E120" s="2125"/>
      <c r="F120" s="2267"/>
      <c r="G120" s="2268"/>
      <c r="H120" s="251">
        <v>6</v>
      </c>
      <c r="I120" s="251">
        <v>6</v>
      </c>
      <c r="J120" s="251">
        <v>6</v>
      </c>
      <c r="K120" s="251">
        <v>6</v>
      </c>
      <c r="L120" s="251">
        <v>6</v>
      </c>
      <c r="M120" s="2120">
        <v>6</v>
      </c>
      <c r="N120" s="2121"/>
      <c r="O120" s="252">
        <v>6</v>
      </c>
      <c r="P120" s="252">
        <v>6</v>
      </c>
      <c r="Q120" s="283">
        <f>SUM(H120:P120)</f>
        <v>48</v>
      </c>
      <c r="R120" s="344" t="s">
        <v>78</v>
      </c>
    </row>
    <row r="121" spans="1:19" s="9" customFormat="1" ht="15" thickBot="1" x14ac:dyDescent="0.4">
      <c r="A121" s="2230"/>
      <c r="B121" s="2227"/>
      <c r="C121" s="2092" t="s">
        <v>86</v>
      </c>
      <c r="D121" s="2093"/>
      <c r="E121" s="2244"/>
      <c r="F121" s="2269">
        <f>SUM(F115:G117)</f>
        <v>6</v>
      </c>
      <c r="G121" s="2224"/>
      <c r="H121" s="265">
        <f>SUM(H115:H120)</f>
        <v>30</v>
      </c>
      <c r="I121" s="265">
        <f>SUM(I115:I120)</f>
        <v>21</v>
      </c>
      <c r="J121" s="265">
        <f>SUM(J115:J120)</f>
        <v>24</v>
      </c>
      <c r="K121" s="265">
        <f>SUM(K115:K120)</f>
        <v>21</v>
      </c>
      <c r="L121" s="265">
        <f>SUM(L115:L120)</f>
        <v>34</v>
      </c>
      <c r="M121" s="2223">
        <f>SUM(M115:N120)</f>
        <v>21</v>
      </c>
      <c r="N121" s="2224"/>
      <c r="O121" s="266">
        <f>SUM(O115:O120)</f>
        <v>21</v>
      </c>
      <c r="P121" s="266">
        <f>SUM(P115:P120)</f>
        <v>21</v>
      </c>
      <c r="Q121" s="267">
        <f>SUM(Q115:Q120)</f>
        <v>199</v>
      </c>
      <c r="R121" s="344" t="s">
        <v>78</v>
      </c>
      <c r="S121" s="258"/>
    </row>
    <row r="122" spans="1:19" x14ac:dyDescent="0.35">
      <c r="A122" s="2230"/>
      <c r="B122" s="2270" t="s">
        <v>39</v>
      </c>
      <c r="C122" s="2112" t="s">
        <v>40</v>
      </c>
      <c r="D122" s="2113"/>
      <c r="E122" s="2113"/>
      <c r="F122" s="2247"/>
      <c r="G122" s="2248"/>
      <c r="H122" s="261">
        <v>5</v>
      </c>
      <c r="I122" s="262">
        <v>5</v>
      </c>
      <c r="J122" s="262">
        <v>5</v>
      </c>
      <c r="K122" s="262">
        <v>5</v>
      </c>
      <c r="L122" s="262">
        <v>5</v>
      </c>
      <c r="M122" s="2114">
        <v>5</v>
      </c>
      <c r="N122" s="2114"/>
      <c r="O122" s="262">
        <v>5</v>
      </c>
      <c r="P122" s="270">
        <v>5</v>
      </c>
      <c r="Q122" s="284">
        <f>SUM(H122:P122)</f>
        <v>40</v>
      </c>
      <c r="R122" s="344" t="s">
        <v>78</v>
      </c>
    </row>
    <row r="123" spans="1:19" x14ac:dyDescent="0.35">
      <c r="A123" s="2230"/>
      <c r="B123" s="2271"/>
      <c r="C123" s="2094" t="s">
        <v>41</v>
      </c>
      <c r="D123" s="2095"/>
      <c r="E123" s="2095"/>
      <c r="F123" s="2249"/>
      <c r="G123" s="2250"/>
      <c r="H123" s="238">
        <v>5</v>
      </c>
      <c r="I123" s="241">
        <v>5</v>
      </c>
      <c r="J123" s="241">
        <v>5</v>
      </c>
      <c r="K123" s="241">
        <v>5</v>
      </c>
      <c r="L123" s="241">
        <v>5</v>
      </c>
      <c r="M123" s="2101">
        <v>5</v>
      </c>
      <c r="N123" s="2101"/>
      <c r="O123" s="241">
        <v>5</v>
      </c>
      <c r="P123" s="237">
        <v>5</v>
      </c>
      <c r="Q123" s="285">
        <f>SUM(H123:P123)</f>
        <v>40</v>
      </c>
      <c r="R123" s="344" t="s">
        <v>78</v>
      </c>
    </row>
    <row r="124" spans="1:19" ht="15.75" customHeight="1" x14ac:dyDescent="0.35">
      <c r="A124" s="2230"/>
      <c r="B124" s="2271"/>
      <c r="C124" s="2094" t="s">
        <v>42</v>
      </c>
      <c r="D124" s="2095"/>
      <c r="E124" s="2095"/>
      <c r="F124" s="2249"/>
      <c r="G124" s="2250"/>
      <c r="H124" s="238">
        <v>5</v>
      </c>
      <c r="I124" s="241">
        <v>5</v>
      </c>
      <c r="J124" s="241">
        <v>5</v>
      </c>
      <c r="K124" s="241">
        <v>5</v>
      </c>
      <c r="L124" s="241">
        <v>5</v>
      </c>
      <c r="M124" s="2101">
        <v>5</v>
      </c>
      <c r="N124" s="2101"/>
      <c r="O124" s="241">
        <v>5</v>
      </c>
      <c r="P124" s="237">
        <v>5</v>
      </c>
      <c r="Q124" s="285">
        <f>SUM(H124:P124)</f>
        <v>40</v>
      </c>
      <c r="R124" s="344" t="s">
        <v>78</v>
      </c>
    </row>
    <row r="125" spans="1:19" ht="15" thickBot="1" x14ac:dyDescent="0.4">
      <c r="A125" s="2230"/>
      <c r="B125" s="2271"/>
      <c r="C125" s="2094" t="s">
        <v>43</v>
      </c>
      <c r="D125" s="2095"/>
      <c r="E125" s="2095"/>
      <c r="F125" s="2249"/>
      <c r="G125" s="2250"/>
      <c r="H125" s="238">
        <v>5</v>
      </c>
      <c r="I125" s="241">
        <v>5</v>
      </c>
      <c r="J125" s="241">
        <v>5</v>
      </c>
      <c r="K125" s="241">
        <v>5</v>
      </c>
      <c r="L125" s="241">
        <v>5</v>
      </c>
      <c r="M125" s="2101">
        <v>5</v>
      </c>
      <c r="N125" s="2101"/>
      <c r="O125" s="241">
        <v>5</v>
      </c>
      <c r="P125" s="237">
        <v>5</v>
      </c>
      <c r="Q125" s="286">
        <f>SUM(H125:P125)</f>
        <v>40</v>
      </c>
      <c r="R125" s="344" t="s">
        <v>78</v>
      </c>
    </row>
    <row r="126" spans="1:19" s="9" customFormat="1" ht="50.25" customHeight="1" thickBot="1" x14ac:dyDescent="0.4">
      <c r="A126" s="2230"/>
      <c r="B126" s="355"/>
      <c r="C126" s="2092" t="s">
        <v>86</v>
      </c>
      <c r="D126" s="2093"/>
      <c r="E126" s="2244"/>
      <c r="F126" s="2251"/>
      <c r="G126" s="2252"/>
      <c r="H126" s="265">
        <f>SUM(H122:H125)</f>
        <v>20</v>
      </c>
      <c r="I126" s="265">
        <f>SUM(I122:I125)</f>
        <v>20</v>
      </c>
      <c r="J126" s="265">
        <f>SUM(J122:J125)</f>
        <v>20</v>
      </c>
      <c r="K126" s="265">
        <f>SUM(K122:K125)</f>
        <v>20</v>
      </c>
      <c r="L126" s="265">
        <f>SUM(L122:L125)</f>
        <v>20</v>
      </c>
      <c r="M126" s="2223">
        <f>SUM(M122:N125)</f>
        <v>20</v>
      </c>
      <c r="N126" s="2224"/>
      <c r="O126" s="266">
        <f>SUM(O122:O125)</f>
        <v>20</v>
      </c>
      <c r="P126" s="266">
        <f>SUM(P122:P125)</f>
        <v>20</v>
      </c>
      <c r="Q126" s="267">
        <f>SUM(Q122:Q125)</f>
        <v>160</v>
      </c>
      <c r="R126" s="344" t="s">
        <v>78</v>
      </c>
      <c r="S126" s="258"/>
    </row>
    <row r="127" spans="1:19" ht="23.25" customHeight="1" x14ac:dyDescent="0.35">
      <c r="A127" s="2230"/>
      <c r="B127" s="2272" t="s">
        <v>76</v>
      </c>
      <c r="C127" s="2213"/>
      <c r="D127" s="2214"/>
      <c r="E127" s="2215"/>
      <c r="F127" s="2216" t="s">
        <v>98</v>
      </c>
      <c r="G127" s="2216"/>
      <c r="H127" s="2217"/>
      <c r="I127" s="2150" t="s">
        <v>99</v>
      </c>
      <c r="J127" s="2148"/>
      <c r="K127" s="2148"/>
      <c r="L127" s="2149"/>
      <c r="M127" s="2218" t="s">
        <v>100</v>
      </c>
      <c r="N127" s="2181"/>
      <c r="O127" s="2181"/>
      <c r="P127" s="2181"/>
      <c r="Q127" s="46" t="s">
        <v>63</v>
      </c>
      <c r="R127" s="344" t="s">
        <v>78</v>
      </c>
    </row>
    <row r="128" spans="1:19" x14ac:dyDescent="0.35">
      <c r="A128" s="2230"/>
      <c r="B128" s="2273"/>
      <c r="C128" s="2094" t="s">
        <v>77</v>
      </c>
      <c r="D128" s="2095"/>
      <c r="E128" s="2100"/>
      <c r="F128" s="2102">
        <v>2</v>
      </c>
      <c r="G128" s="2103"/>
      <c r="H128" s="2104"/>
      <c r="I128" s="2102">
        <v>2</v>
      </c>
      <c r="J128" s="2103"/>
      <c r="K128" s="2103"/>
      <c r="L128" s="2104"/>
      <c r="M128" s="2101">
        <v>3</v>
      </c>
      <c r="N128" s="2101"/>
      <c r="O128" s="2101"/>
      <c r="P128" s="2102"/>
      <c r="Q128" s="287">
        <f>SUM(F128:P128)</f>
        <v>7</v>
      </c>
      <c r="R128" s="344" t="s">
        <v>78</v>
      </c>
    </row>
    <row r="129" spans="1:19" ht="15" thickBot="1" x14ac:dyDescent="0.4">
      <c r="A129" s="2230"/>
      <c r="B129" s="2273"/>
      <c r="C129" s="2124" t="s">
        <v>83</v>
      </c>
      <c r="D129" s="2125"/>
      <c r="E129" s="2264"/>
      <c r="F129" s="2241">
        <v>2</v>
      </c>
      <c r="G129" s="2242"/>
      <c r="H129" s="2243"/>
      <c r="I129" s="2241">
        <v>2</v>
      </c>
      <c r="J129" s="2242"/>
      <c r="K129" s="2242"/>
      <c r="L129" s="2243"/>
      <c r="M129" s="2144">
        <v>3</v>
      </c>
      <c r="N129" s="2144"/>
      <c r="O129" s="2144"/>
      <c r="P129" s="2241"/>
      <c r="Q129" s="287">
        <f>SUM(F129:P129)</f>
        <v>7</v>
      </c>
      <c r="R129" s="344" t="s">
        <v>78</v>
      </c>
    </row>
    <row r="130" spans="1:19" s="9" customFormat="1" ht="15" thickBot="1" x14ac:dyDescent="0.4">
      <c r="A130" s="2231"/>
      <c r="B130" s="2274"/>
      <c r="C130" s="2092" t="s">
        <v>86</v>
      </c>
      <c r="D130" s="2093"/>
      <c r="E130" s="2244"/>
      <c r="F130" s="2289">
        <f>SUM(F128:F129)</f>
        <v>4</v>
      </c>
      <c r="G130" s="2290"/>
      <c r="H130" s="2291"/>
      <c r="I130" s="2574">
        <f>SUM(I128:I129)</f>
        <v>4</v>
      </c>
      <c r="J130" s="2290"/>
      <c r="K130" s="2290"/>
      <c r="L130" s="2291"/>
      <c r="M130" s="2578">
        <f>SUM(M128:P129)</f>
        <v>6</v>
      </c>
      <c r="N130" s="2578"/>
      <c r="O130" s="2578"/>
      <c r="P130" s="2579"/>
      <c r="Q130" s="288">
        <f>SUM(Q128:Q129)</f>
        <v>14</v>
      </c>
      <c r="R130" s="344" t="s">
        <v>78</v>
      </c>
      <c r="S130" s="258"/>
    </row>
    <row r="131" spans="1:19" ht="15" thickBot="1" x14ac:dyDescent="0.4">
      <c r="A131" s="2068">
        <v>22</v>
      </c>
      <c r="B131" s="2275" t="s">
        <v>151</v>
      </c>
      <c r="C131" s="167"/>
      <c r="D131" s="168"/>
      <c r="E131" s="168"/>
      <c r="F131" s="2062" t="s">
        <v>22</v>
      </c>
      <c r="G131" s="2063"/>
      <c r="H131" s="12" t="s">
        <v>4</v>
      </c>
      <c r="I131" s="12" t="s">
        <v>5</v>
      </c>
      <c r="J131" s="12" t="s">
        <v>6</v>
      </c>
      <c r="K131" s="12" t="s">
        <v>7</v>
      </c>
      <c r="L131" s="12" t="s">
        <v>8</v>
      </c>
      <c r="M131" s="2138" t="s">
        <v>9</v>
      </c>
      <c r="N131" s="2139"/>
      <c r="O131" s="12" t="s">
        <v>10</v>
      </c>
      <c r="P131" s="13" t="s">
        <v>11</v>
      </c>
      <c r="Q131" s="46" t="s">
        <v>63</v>
      </c>
      <c r="R131" s="344" t="s">
        <v>78</v>
      </c>
      <c r="S131" s="202" t="s">
        <v>508</v>
      </c>
    </row>
    <row r="132" spans="1:19" ht="15.75" customHeight="1" x14ac:dyDescent="0.35">
      <c r="A132" s="2069"/>
      <c r="B132" s="2170"/>
      <c r="C132" s="2276" t="s">
        <v>14</v>
      </c>
      <c r="D132" s="2277"/>
      <c r="E132" s="2278"/>
      <c r="F132" s="2506"/>
      <c r="G132" s="2065"/>
      <c r="H132" s="103"/>
      <c r="I132" s="103"/>
      <c r="J132" s="103"/>
      <c r="K132" s="103"/>
      <c r="L132" s="103"/>
      <c r="M132" s="2580"/>
      <c r="N132" s="2078"/>
      <c r="O132" s="104"/>
      <c r="P132" s="104"/>
      <c r="Q132" s="73"/>
      <c r="R132" s="344" t="s">
        <v>78</v>
      </c>
    </row>
    <row r="133" spans="1:19" ht="15" thickBot="1" x14ac:dyDescent="0.4">
      <c r="A133" s="2069"/>
      <c r="B133" s="2170"/>
      <c r="C133" s="2257" t="s">
        <v>39</v>
      </c>
      <c r="D133" s="2258"/>
      <c r="E133" s="2259"/>
      <c r="F133" s="2294"/>
      <c r="G133" s="2295"/>
      <c r="H133" s="78"/>
      <c r="I133" s="78"/>
      <c r="J133" s="78"/>
      <c r="K133" s="78"/>
      <c r="L133" s="78"/>
      <c r="M133" s="2292"/>
      <c r="N133" s="2293"/>
      <c r="O133" s="79"/>
      <c r="P133" s="79"/>
      <c r="Q133" s="76"/>
      <c r="R133" s="344" t="s">
        <v>78</v>
      </c>
    </row>
    <row r="134" spans="1:19" ht="15" customHeight="1" x14ac:dyDescent="0.35">
      <c r="A134" s="2069"/>
      <c r="B134" s="2170"/>
      <c r="C134" s="2279" t="s">
        <v>97</v>
      </c>
      <c r="D134" s="2280"/>
      <c r="E134" s="2281"/>
      <c r="F134" s="2285" t="s">
        <v>98</v>
      </c>
      <c r="G134" s="2286"/>
      <c r="H134" s="2286"/>
      <c r="I134" s="2286" t="s">
        <v>99</v>
      </c>
      <c r="J134" s="2286"/>
      <c r="K134" s="2286"/>
      <c r="L134" s="2286" t="s">
        <v>100</v>
      </c>
      <c r="M134" s="2286"/>
      <c r="N134" s="2287"/>
      <c r="O134" s="2287"/>
      <c r="P134" s="2287"/>
      <c r="Q134" s="2288"/>
      <c r="R134" s="344" t="s">
        <v>78</v>
      </c>
    </row>
    <row r="135" spans="1:19" ht="26.25" customHeight="1" thickBot="1" x14ac:dyDescent="0.4">
      <c r="A135" s="2152"/>
      <c r="B135" s="2171"/>
      <c r="C135" s="2282"/>
      <c r="D135" s="2283"/>
      <c r="E135" s="2284"/>
      <c r="F135" s="2066"/>
      <c r="G135" s="2066"/>
      <c r="H135" s="2067"/>
      <c r="I135" s="2040"/>
      <c r="J135" s="2041"/>
      <c r="K135" s="2041"/>
      <c r="L135" s="2042"/>
      <c r="M135" s="2040"/>
      <c r="N135" s="2041"/>
      <c r="O135" s="2041"/>
      <c r="P135" s="2041"/>
      <c r="Q135" s="2043"/>
      <c r="R135" s="344" t="s">
        <v>78</v>
      </c>
    </row>
    <row r="136" spans="1:19" ht="15" thickBot="1" x14ac:dyDescent="0.4">
      <c r="A136" s="2068">
        <v>23</v>
      </c>
      <c r="B136" s="2044" t="s">
        <v>152</v>
      </c>
      <c r="C136" s="43"/>
      <c r="D136" s="44"/>
      <c r="E136" s="44"/>
      <c r="F136" s="2062" t="s">
        <v>22</v>
      </c>
      <c r="G136" s="2063"/>
      <c r="H136" s="12" t="s">
        <v>4</v>
      </c>
      <c r="I136" s="12" t="s">
        <v>5</v>
      </c>
      <c r="J136" s="12" t="s">
        <v>6</v>
      </c>
      <c r="K136" s="12" t="s">
        <v>7</v>
      </c>
      <c r="L136" s="13" t="s">
        <v>8</v>
      </c>
      <c r="M136" s="2581" t="s">
        <v>9</v>
      </c>
      <c r="N136" s="2139"/>
      <c r="O136" s="12" t="s">
        <v>10</v>
      </c>
      <c r="P136" s="13" t="s">
        <v>11</v>
      </c>
      <c r="Q136" s="46" t="s">
        <v>63</v>
      </c>
      <c r="R136" s="344" t="s">
        <v>78</v>
      </c>
      <c r="S136" s="202" t="s">
        <v>508</v>
      </c>
    </row>
    <row r="137" spans="1:19" x14ac:dyDescent="0.35">
      <c r="A137" s="2069"/>
      <c r="B137" s="2045"/>
      <c r="C137" s="2262" t="s">
        <v>14</v>
      </c>
      <c r="D137" s="2263"/>
      <c r="E137" s="2263"/>
      <c r="F137" s="2064"/>
      <c r="G137" s="2065"/>
      <c r="H137" s="103"/>
      <c r="I137" s="103"/>
      <c r="J137" s="103"/>
      <c r="K137" s="103"/>
      <c r="L137" s="165"/>
      <c r="M137" s="2077"/>
      <c r="N137" s="2078"/>
      <c r="O137" s="104"/>
      <c r="P137" s="104"/>
      <c r="Q137" s="73"/>
      <c r="R137" s="344" t="s">
        <v>78</v>
      </c>
    </row>
    <row r="138" spans="1:19" ht="15" customHeight="1" thickBot="1" x14ac:dyDescent="0.4">
      <c r="A138" s="2069"/>
      <c r="B138" s="2045"/>
      <c r="C138" s="2260" t="s">
        <v>15</v>
      </c>
      <c r="D138" s="2261"/>
      <c r="E138" s="2261"/>
      <c r="F138" s="2575"/>
      <c r="G138" s="2576"/>
      <c r="H138" s="78"/>
      <c r="I138" s="78"/>
      <c r="J138" s="78"/>
      <c r="K138" s="78"/>
      <c r="L138" s="166"/>
      <c r="M138" s="2577"/>
      <c r="N138" s="2293"/>
      <c r="O138" s="242"/>
      <c r="P138" s="242"/>
      <c r="Q138" s="365"/>
      <c r="R138" s="344" t="s">
        <v>78</v>
      </c>
      <c r="S138" s="227"/>
    </row>
    <row r="139" spans="1:19" ht="15" customHeight="1" x14ac:dyDescent="0.35">
      <c r="A139" s="2054">
        <v>24</v>
      </c>
      <c r="B139" s="2057" t="s">
        <v>144</v>
      </c>
      <c r="C139" s="2058"/>
      <c r="D139" s="2058"/>
      <c r="E139" s="2059"/>
      <c r="F139" s="2060"/>
      <c r="G139" s="2061"/>
      <c r="H139" s="160"/>
      <c r="I139" s="160"/>
      <c r="J139" s="160"/>
      <c r="K139" s="160"/>
      <c r="L139" s="161"/>
      <c r="M139" s="2073"/>
      <c r="N139" s="2073"/>
      <c r="O139" s="364"/>
      <c r="P139" s="364"/>
      <c r="Q139" s="364"/>
      <c r="R139" s="343">
        <v>3</v>
      </c>
      <c r="S139" s="247" t="s">
        <v>413</v>
      </c>
    </row>
    <row r="140" spans="1:19" ht="18" customHeight="1" x14ac:dyDescent="0.35">
      <c r="A140" s="2055"/>
      <c r="B140" s="2074" t="s">
        <v>55</v>
      </c>
      <c r="C140" s="2075"/>
      <c r="D140" s="2075"/>
      <c r="E140" s="2076"/>
      <c r="F140" s="2572"/>
      <c r="G140" s="2573"/>
      <c r="H140" s="159"/>
      <c r="I140" s="159"/>
      <c r="J140" s="159"/>
      <c r="K140" s="159"/>
      <c r="L140" s="162"/>
      <c r="M140" s="2073"/>
      <c r="N140" s="2073"/>
      <c r="O140" s="364"/>
      <c r="P140" s="364"/>
      <c r="Q140" s="364"/>
      <c r="R140" s="343">
        <v>3</v>
      </c>
    </row>
    <row r="141" spans="1:19" ht="15" thickBot="1" x14ac:dyDescent="0.4">
      <c r="A141" s="2056"/>
      <c r="B141" s="2070" t="s">
        <v>286</v>
      </c>
      <c r="C141" s="2071"/>
      <c r="D141" s="2071"/>
      <c r="E141" s="2072"/>
      <c r="F141" s="2562"/>
      <c r="G141" s="2563"/>
      <c r="H141" s="163"/>
      <c r="I141" s="163"/>
      <c r="J141" s="163"/>
      <c r="K141" s="163"/>
      <c r="L141" s="164"/>
      <c r="M141" s="2073"/>
      <c r="N141" s="2073"/>
      <c r="O141" s="364"/>
      <c r="P141" s="364"/>
      <c r="Q141" s="364"/>
      <c r="R141" s="343">
        <v>3</v>
      </c>
    </row>
    <row r="142" spans="1:19" ht="15.75" customHeight="1" x14ac:dyDescent="0.35">
      <c r="A142" s="2584">
        <v>25</v>
      </c>
      <c r="B142" s="2170" t="s">
        <v>153</v>
      </c>
      <c r="C142" s="2586"/>
      <c r="D142" s="2586"/>
      <c r="E142" s="2154"/>
      <c r="F142" s="2558"/>
      <c r="G142" s="2148"/>
      <c r="H142" s="2148"/>
      <c r="I142" s="2148"/>
      <c r="J142" s="2559"/>
      <c r="K142" s="2560"/>
      <c r="L142" s="2560"/>
      <c r="M142" s="2560"/>
      <c r="N142" s="2560"/>
      <c r="O142" s="2560"/>
      <c r="P142" s="2560"/>
      <c r="Q142" s="2561"/>
      <c r="R142" s="343">
        <v>3</v>
      </c>
      <c r="S142" s="202" t="s">
        <v>508</v>
      </c>
    </row>
    <row r="143" spans="1:19" ht="24.5" thickBot="1" x14ac:dyDescent="0.4">
      <c r="A143" s="2585"/>
      <c r="B143" s="2171"/>
      <c r="C143" s="2587"/>
      <c r="D143" s="2587"/>
      <c r="E143" s="2155"/>
      <c r="F143" s="17" t="s">
        <v>166</v>
      </c>
      <c r="G143" s="16" t="s">
        <v>167</v>
      </c>
      <c r="H143" s="16" t="s">
        <v>168</v>
      </c>
      <c r="I143" s="123" t="s">
        <v>169</v>
      </c>
      <c r="J143" s="2569"/>
      <c r="K143" s="2570"/>
      <c r="L143" s="2570"/>
      <c r="M143" s="2570"/>
      <c r="N143" s="2570"/>
      <c r="O143" s="2570"/>
      <c r="P143" s="2571"/>
      <c r="Q143" s="361"/>
      <c r="R143" s="343">
        <v>3</v>
      </c>
    </row>
    <row r="144" spans="1:19" ht="15" customHeight="1" x14ac:dyDescent="0.35">
      <c r="A144" s="2585"/>
      <c r="B144" s="2606" t="s">
        <v>55</v>
      </c>
      <c r="C144" s="2607"/>
      <c r="D144" s="2607"/>
      <c r="E144" s="2608"/>
      <c r="F144" s="94"/>
      <c r="G144" s="102"/>
      <c r="H144" s="102"/>
      <c r="I144" s="240"/>
      <c r="J144" s="2253"/>
      <c r="K144" s="2073"/>
      <c r="L144" s="2073"/>
      <c r="M144" s="2073"/>
      <c r="N144" s="2073"/>
      <c r="O144" s="2073"/>
      <c r="P144" s="2073"/>
      <c r="Q144" s="362"/>
      <c r="R144" s="343">
        <v>3</v>
      </c>
    </row>
    <row r="145" spans="1:19" ht="15" thickBot="1" x14ac:dyDescent="0.4">
      <c r="A145" s="2585"/>
      <c r="B145" s="2588" t="s">
        <v>286</v>
      </c>
      <c r="C145" s="2589"/>
      <c r="D145" s="2589"/>
      <c r="E145" s="2590"/>
      <c r="F145" s="71"/>
      <c r="G145" s="75"/>
      <c r="H145" s="75"/>
      <c r="I145" s="235"/>
      <c r="J145" s="2253"/>
      <c r="K145" s="2073"/>
      <c r="L145" s="2073"/>
      <c r="M145" s="2073"/>
      <c r="N145" s="2073"/>
      <c r="O145" s="2073"/>
      <c r="P145" s="2073"/>
      <c r="Q145" s="363"/>
      <c r="R145" s="343">
        <v>3</v>
      </c>
    </row>
    <row r="146" spans="1:19" ht="15" customHeight="1" thickBot="1" x14ac:dyDescent="0.4">
      <c r="A146" s="348">
        <v>26</v>
      </c>
      <c r="B146" s="2051" t="s">
        <v>160</v>
      </c>
      <c r="C146" s="2052"/>
      <c r="D146" s="2052"/>
      <c r="E146" s="2053"/>
      <c r="F146" s="2046"/>
      <c r="G146" s="2047"/>
      <c r="H146" s="2047"/>
      <c r="I146" s="2047"/>
      <c r="J146" s="2048"/>
      <c r="K146" s="2049"/>
      <c r="L146" s="2049"/>
      <c r="M146" s="2049"/>
      <c r="N146" s="2049"/>
      <c r="O146" s="2049"/>
      <c r="P146" s="2049"/>
      <c r="Q146" s="2050"/>
      <c r="R146" s="343" t="s">
        <v>78</v>
      </c>
      <c r="S146" s="202" t="s">
        <v>508</v>
      </c>
    </row>
    <row r="147" spans="1:19" x14ac:dyDescent="0.35">
      <c r="A147" s="2068">
        <v>27</v>
      </c>
      <c r="B147" s="2597" t="s">
        <v>56</v>
      </c>
      <c r="C147" s="2318" t="s">
        <v>24</v>
      </c>
      <c r="D147" s="2319"/>
      <c r="E147" s="2320"/>
      <c r="F147" s="2296">
        <v>2</v>
      </c>
      <c r="G147" s="2297"/>
      <c r="H147" s="2297"/>
      <c r="I147" s="2298"/>
      <c r="J147" s="2299"/>
      <c r="K147" s="2300"/>
      <c r="L147" s="2300"/>
      <c r="M147" s="2300"/>
      <c r="N147" s="2300"/>
      <c r="O147" s="2300"/>
      <c r="P147" s="2300"/>
      <c r="Q147" s="2301"/>
      <c r="R147" s="343">
        <v>3</v>
      </c>
      <c r="S147" s="202" t="s">
        <v>508</v>
      </c>
    </row>
    <row r="148" spans="1:19" x14ac:dyDescent="0.35">
      <c r="A148" s="2069"/>
      <c r="B148" s="2598"/>
      <c r="C148" s="2302" t="s">
        <v>12</v>
      </c>
      <c r="D148" s="2303"/>
      <c r="E148" s="2304"/>
      <c r="F148" s="2308">
        <v>2</v>
      </c>
      <c r="G148" s="2101"/>
      <c r="H148" s="2101"/>
      <c r="I148" s="2102"/>
      <c r="J148" s="2299"/>
      <c r="K148" s="2300"/>
      <c r="L148" s="2300"/>
      <c r="M148" s="2300"/>
      <c r="N148" s="2300"/>
      <c r="O148" s="2300"/>
      <c r="P148" s="2300"/>
      <c r="Q148" s="2301"/>
      <c r="R148" s="343">
        <v>3</v>
      </c>
    </row>
    <row r="149" spans="1:19" ht="15" thickBot="1" x14ac:dyDescent="0.4">
      <c r="A149" s="2152"/>
      <c r="B149" s="2599"/>
      <c r="C149" s="2309" t="s">
        <v>63</v>
      </c>
      <c r="D149" s="2310"/>
      <c r="E149" s="2311"/>
      <c r="F149" s="2312">
        <f>SUM(F147:I148)</f>
        <v>4</v>
      </c>
      <c r="G149" s="2313"/>
      <c r="H149" s="2313"/>
      <c r="I149" s="2314"/>
      <c r="J149" s="2315"/>
      <c r="K149" s="2316"/>
      <c r="L149" s="2316"/>
      <c r="M149" s="2316"/>
      <c r="N149" s="2316"/>
      <c r="O149" s="2316"/>
      <c r="P149" s="2316"/>
      <c r="Q149" s="2317"/>
      <c r="R149" s="343">
        <v>3</v>
      </c>
    </row>
    <row r="150" spans="1:19" x14ac:dyDescent="0.35">
      <c r="A150" s="2068">
        <v>28</v>
      </c>
      <c r="B150" s="2159" t="s">
        <v>134</v>
      </c>
      <c r="C150" s="2318" t="s">
        <v>24</v>
      </c>
      <c r="D150" s="2319"/>
      <c r="E150" s="2320"/>
      <c r="F150" s="2296">
        <v>3</v>
      </c>
      <c r="G150" s="2297"/>
      <c r="H150" s="2297"/>
      <c r="I150" s="2298"/>
      <c r="J150" s="2299"/>
      <c r="K150" s="2300"/>
      <c r="L150" s="2300"/>
      <c r="M150" s="2300"/>
      <c r="N150" s="2300"/>
      <c r="O150" s="2300"/>
      <c r="P150" s="2300"/>
      <c r="Q150" s="2301"/>
      <c r="R150" s="343">
        <v>3</v>
      </c>
      <c r="S150" s="202" t="s">
        <v>508</v>
      </c>
    </row>
    <row r="151" spans="1:19" x14ac:dyDescent="0.35">
      <c r="A151" s="2069"/>
      <c r="B151" s="2160"/>
      <c r="C151" s="2302" t="s">
        <v>12</v>
      </c>
      <c r="D151" s="2303"/>
      <c r="E151" s="2304"/>
      <c r="F151" s="2308">
        <v>3</v>
      </c>
      <c r="G151" s="2101"/>
      <c r="H151" s="2101"/>
      <c r="I151" s="2102"/>
      <c r="J151" s="2299"/>
      <c r="K151" s="2300"/>
      <c r="L151" s="2300"/>
      <c r="M151" s="2300"/>
      <c r="N151" s="2300"/>
      <c r="O151" s="2300"/>
      <c r="P151" s="2300"/>
      <c r="Q151" s="2301"/>
      <c r="R151" s="343">
        <v>3</v>
      </c>
    </row>
    <row r="152" spans="1:19" ht="30" customHeight="1" thickBot="1" x14ac:dyDescent="0.4">
      <c r="A152" s="2152"/>
      <c r="B152" s="2161"/>
      <c r="C152" s="2309" t="s">
        <v>63</v>
      </c>
      <c r="D152" s="2310"/>
      <c r="E152" s="2311"/>
      <c r="F152" s="2628">
        <f>SUM(F150:I151)</f>
        <v>6</v>
      </c>
      <c r="G152" s="2629"/>
      <c r="H152" s="2629"/>
      <c r="I152" s="2630"/>
      <c r="J152" s="2305"/>
      <c r="K152" s="2306"/>
      <c r="L152" s="2306"/>
      <c r="M152" s="2306"/>
      <c r="N152" s="2306"/>
      <c r="O152" s="2306"/>
      <c r="P152" s="2306"/>
      <c r="Q152" s="2307"/>
      <c r="R152" s="343">
        <v>3</v>
      </c>
    </row>
    <row r="153" spans="1:19" ht="15" thickBot="1" x14ac:dyDescent="0.4">
      <c r="A153" s="2631">
        <v>29</v>
      </c>
      <c r="B153" s="2620" t="s">
        <v>222</v>
      </c>
      <c r="C153" s="2621"/>
      <c r="D153" s="2621"/>
      <c r="E153" s="2622"/>
      <c r="F153" s="2637" t="s">
        <v>14</v>
      </c>
      <c r="G153" s="2638"/>
      <c r="H153" s="2638"/>
      <c r="I153" s="2638"/>
      <c r="J153" s="2639"/>
      <c r="K153" s="2639"/>
      <c r="L153" s="2640"/>
      <c r="M153" s="2641" t="s">
        <v>150</v>
      </c>
      <c r="N153" s="2639"/>
      <c r="O153" s="2639"/>
      <c r="P153" s="2639"/>
      <c r="Q153" s="2642"/>
      <c r="R153" s="343" t="s">
        <v>78</v>
      </c>
      <c r="S153" s="202" t="s">
        <v>508</v>
      </c>
    </row>
    <row r="154" spans="1:19" ht="15" thickBot="1" x14ac:dyDescent="0.4">
      <c r="A154" s="2632"/>
      <c r="B154" s="2623"/>
      <c r="C154" s="2624"/>
      <c r="D154" s="2624"/>
      <c r="E154" s="2625"/>
      <c r="F154" s="291" t="s">
        <v>149</v>
      </c>
      <c r="G154" s="289" t="s">
        <v>87</v>
      </c>
      <c r="H154" s="289" t="s">
        <v>88</v>
      </c>
      <c r="I154" s="289" t="s">
        <v>89</v>
      </c>
      <c r="J154" s="289" t="s">
        <v>90</v>
      </c>
      <c r="K154" s="289" t="s">
        <v>91</v>
      </c>
      <c r="L154" s="289" t="s">
        <v>92</v>
      </c>
      <c r="M154" s="289" t="s">
        <v>93</v>
      </c>
      <c r="N154" s="289" t="s">
        <v>94</v>
      </c>
      <c r="O154" s="289" t="s">
        <v>95</v>
      </c>
      <c r="P154" s="290" t="s">
        <v>96</v>
      </c>
      <c r="Q154" s="2643"/>
      <c r="R154" s="343" t="s">
        <v>78</v>
      </c>
    </row>
    <row r="155" spans="1:19" ht="21.75" customHeight="1" thickBot="1" x14ac:dyDescent="0.4">
      <c r="A155" s="2632"/>
      <c r="B155" s="2647" t="s">
        <v>4</v>
      </c>
      <c r="C155" s="2593" t="s">
        <v>223</v>
      </c>
      <c r="D155" s="2594"/>
      <c r="E155" s="356" t="s">
        <v>24</v>
      </c>
      <c r="F155" s="292">
        <v>29</v>
      </c>
      <c r="G155" s="81"/>
      <c r="H155" s="81"/>
      <c r="I155" s="81"/>
      <c r="J155" s="81">
        <v>5</v>
      </c>
      <c r="K155" s="81"/>
      <c r="L155" s="82"/>
      <c r="M155" s="80"/>
      <c r="N155" s="81"/>
      <c r="O155" s="81"/>
      <c r="P155" s="83"/>
      <c r="Q155" s="2644"/>
      <c r="R155" s="343" t="s">
        <v>78</v>
      </c>
    </row>
    <row r="156" spans="1:19" ht="15" customHeight="1" thickBot="1" x14ac:dyDescent="0.4">
      <c r="A156" s="2632"/>
      <c r="B156" s="2582"/>
      <c r="C156" s="2593"/>
      <c r="D156" s="2594"/>
      <c r="E156" s="357" t="s">
        <v>12</v>
      </c>
      <c r="F156" s="293"/>
      <c r="G156" s="96"/>
      <c r="H156" s="96"/>
      <c r="I156" s="96"/>
      <c r="J156" s="96">
        <v>5</v>
      </c>
      <c r="K156" s="96"/>
      <c r="L156" s="97"/>
      <c r="M156" s="95"/>
      <c r="N156" s="96"/>
      <c r="O156" s="96"/>
      <c r="P156" s="98">
        <v>29</v>
      </c>
      <c r="Q156" s="2644"/>
      <c r="R156" s="343" t="s">
        <v>78</v>
      </c>
    </row>
    <row r="157" spans="1:19" ht="15.75" customHeight="1" thickBot="1" x14ac:dyDescent="0.4">
      <c r="A157" s="2632"/>
      <c r="B157" s="2582"/>
      <c r="C157" s="2611"/>
      <c r="D157" s="2648"/>
      <c r="E157" s="297" t="s">
        <v>63</v>
      </c>
      <c r="F157" s="294">
        <f t="shared" ref="F157:P157" si="17">SUM(F155:F156)</f>
        <v>29</v>
      </c>
      <c r="G157" s="99">
        <f t="shared" si="17"/>
        <v>0</v>
      </c>
      <c r="H157" s="99">
        <f t="shared" si="17"/>
        <v>0</v>
      </c>
      <c r="I157" s="99">
        <f t="shared" si="17"/>
        <v>0</v>
      </c>
      <c r="J157" s="99">
        <f>SUM(J155:J156)</f>
        <v>10</v>
      </c>
      <c r="K157" s="99">
        <f t="shared" si="17"/>
        <v>0</v>
      </c>
      <c r="L157" s="99">
        <f t="shared" si="17"/>
        <v>0</v>
      </c>
      <c r="M157" s="99">
        <f t="shared" si="17"/>
        <v>0</v>
      </c>
      <c r="N157" s="99">
        <f t="shared" si="17"/>
        <v>0</v>
      </c>
      <c r="O157" s="99">
        <f t="shared" si="17"/>
        <v>0</v>
      </c>
      <c r="P157" s="100">
        <f t="shared" si="17"/>
        <v>29</v>
      </c>
      <c r="Q157" s="2644"/>
      <c r="R157" s="343" t="s">
        <v>78</v>
      </c>
    </row>
    <row r="158" spans="1:19" ht="28.5" customHeight="1" thickBot="1" x14ac:dyDescent="0.4">
      <c r="A158" s="2632"/>
      <c r="B158" s="2582"/>
      <c r="C158" s="2613" t="s">
        <v>224</v>
      </c>
      <c r="D158" s="2649"/>
      <c r="E158" s="356" t="s">
        <v>24</v>
      </c>
      <c r="F158" s="292">
        <v>29</v>
      </c>
      <c r="G158" s="81"/>
      <c r="H158" s="81"/>
      <c r="I158" s="81"/>
      <c r="J158" s="81"/>
      <c r="K158" s="81"/>
      <c r="L158" s="82"/>
      <c r="M158" s="80">
        <v>3</v>
      </c>
      <c r="N158" s="81">
        <v>3</v>
      </c>
      <c r="O158" s="81"/>
      <c r="P158" s="83"/>
      <c r="Q158" s="2644"/>
      <c r="R158" s="343" t="s">
        <v>78</v>
      </c>
    </row>
    <row r="159" spans="1:19" ht="15.75" customHeight="1" thickBot="1" x14ac:dyDescent="0.4">
      <c r="A159" s="2632"/>
      <c r="B159" s="2582"/>
      <c r="C159" s="2615"/>
      <c r="D159" s="2650"/>
      <c r="E159" s="358" t="s">
        <v>12</v>
      </c>
      <c r="F159" s="295"/>
      <c r="G159" s="85"/>
      <c r="H159" s="85"/>
      <c r="I159" s="85"/>
      <c r="J159" s="85"/>
      <c r="K159" s="85"/>
      <c r="L159" s="86"/>
      <c r="M159" s="84"/>
      <c r="N159" s="85">
        <v>3</v>
      </c>
      <c r="O159" s="85"/>
      <c r="P159" s="87">
        <v>29</v>
      </c>
      <c r="Q159" s="2644"/>
      <c r="R159" s="343" t="s">
        <v>78</v>
      </c>
    </row>
    <row r="160" spans="1:19" ht="15.75" customHeight="1" thickBot="1" x14ac:dyDescent="0.4">
      <c r="A160" s="2632"/>
      <c r="B160" s="2582"/>
      <c r="C160" s="2617"/>
      <c r="D160" s="2651"/>
      <c r="E160" s="297" t="s">
        <v>63</v>
      </c>
      <c r="F160" s="294">
        <f t="shared" ref="F160:P160" si="18">SUM(F158:F159)</f>
        <v>29</v>
      </c>
      <c r="G160" s="99">
        <f t="shared" si="18"/>
        <v>0</v>
      </c>
      <c r="H160" s="99">
        <f t="shared" si="18"/>
        <v>0</v>
      </c>
      <c r="I160" s="99">
        <f t="shared" si="18"/>
        <v>0</v>
      </c>
      <c r="J160" s="99">
        <f t="shared" si="18"/>
        <v>0</v>
      </c>
      <c r="K160" s="99">
        <f t="shared" si="18"/>
        <v>0</v>
      </c>
      <c r="L160" s="99">
        <f t="shared" si="18"/>
        <v>0</v>
      </c>
      <c r="M160" s="99">
        <f t="shared" si="18"/>
        <v>3</v>
      </c>
      <c r="N160" s="99">
        <f t="shared" si="18"/>
        <v>6</v>
      </c>
      <c r="O160" s="99">
        <f t="shared" si="18"/>
        <v>0</v>
      </c>
      <c r="P160" s="100">
        <f t="shared" si="18"/>
        <v>29</v>
      </c>
      <c r="Q160" s="2644"/>
      <c r="R160" s="343" t="s">
        <v>78</v>
      </c>
    </row>
    <row r="161" spans="1:19" ht="15" thickBot="1" x14ac:dyDescent="0.4">
      <c r="A161" s="2632"/>
      <c r="B161" s="2582"/>
      <c r="C161" s="2591" t="s">
        <v>309</v>
      </c>
      <c r="D161" s="2592"/>
      <c r="E161" s="358" t="s">
        <v>24</v>
      </c>
      <c r="F161" s="292">
        <v>29</v>
      </c>
      <c r="G161" s="81"/>
      <c r="H161" s="81"/>
      <c r="I161" s="81"/>
      <c r="J161" s="81"/>
      <c r="K161" s="81">
        <v>1</v>
      </c>
      <c r="L161" s="82"/>
      <c r="M161" s="80"/>
      <c r="N161" s="81"/>
      <c r="O161" s="81"/>
      <c r="P161" s="83"/>
      <c r="Q161" s="2644"/>
      <c r="R161" s="343" t="s">
        <v>78</v>
      </c>
    </row>
    <row r="162" spans="1:19" ht="15" thickBot="1" x14ac:dyDescent="0.4">
      <c r="A162" s="2632"/>
      <c r="B162" s="2582"/>
      <c r="C162" s="2593"/>
      <c r="D162" s="2594"/>
      <c r="E162" s="358" t="s">
        <v>12</v>
      </c>
      <c r="F162" s="295"/>
      <c r="G162" s="85"/>
      <c r="H162" s="85"/>
      <c r="I162" s="85"/>
      <c r="J162" s="85"/>
      <c r="K162" s="85">
        <v>1</v>
      </c>
      <c r="L162" s="86"/>
      <c r="M162" s="84"/>
      <c r="N162" s="85"/>
      <c r="O162" s="85"/>
      <c r="P162" s="87">
        <v>29</v>
      </c>
      <c r="Q162" s="2644"/>
      <c r="R162" s="343" t="s">
        <v>78</v>
      </c>
    </row>
    <row r="163" spans="1:19" ht="15" thickBot="1" x14ac:dyDescent="0.4">
      <c r="A163" s="2632"/>
      <c r="B163" s="2582"/>
      <c r="C163" s="2611"/>
      <c r="D163" s="2648"/>
      <c r="E163" s="297" t="s">
        <v>63</v>
      </c>
      <c r="F163" s="294">
        <f t="shared" ref="F163:P163" si="19">SUM(F161:F162)</f>
        <v>29</v>
      </c>
      <c r="G163" s="99">
        <f t="shared" si="19"/>
        <v>0</v>
      </c>
      <c r="H163" s="99">
        <f t="shared" si="19"/>
        <v>0</v>
      </c>
      <c r="I163" s="99">
        <f t="shared" si="19"/>
        <v>0</v>
      </c>
      <c r="J163" s="99">
        <f t="shared" si="19"/>
        <v>0</v>
      </c>
      <c r="K163" s="99">
        <f t="shared" si="19"/>
        <v>2</v>
      </c>
      <c r="L163" s="99">
        <f t="shared" si="19"/>
        <v>0</v>
      </c>
      <c r="M163" s="99">
        <f t="shared" si="19"/>
        <v>0</v>
      </c>
      <c r="N163" s="99">
        <f t="shared" si="19"/>
        <v>0</v>
      </c>
      <c r="O163" s="99">
        <f t="shared" si="19"/>
        <v>0</v>
      </c>
      <c r="P163" s="100">
        <f t="shared" si="19"/>
        <v>29</v>
      </c>
      <c r="Q163" s="2644"/>
      <c r="R163" s="343" t="s">
        <v>78</v>
      </c>
    </row>
    <row r="164" spans="1:19" ht="15" thickBot="1" x14ac:dyDescent="0.4">
      <c r="A164" s="2632"/>
      <c r="B164" s="2582"/>
      <c r="C164" s="2591" t="s">
        <v>225</v>
      </c>
      <c r="D164" s="2592"/>
      <c r="E164" s="358" t="s">
        <v>24</v>
      </c>
      <c r="F164" s="292">
        <v>29</v>
      </c>
      <c r="G164" s="81"/>
      <c r="H164" s="81"/>
      <c r="I164" s="81"/>
      <c r="J164" s="81"/>
      <c r="K164" s="81"/>
      <c r="L164" s="82"/>
      <c r="M164" s="80"/>
      <c r="N164" s="81">
        <v>8</v>
      </c>
      <c r="O164" s="81"/>
      <c r="P164" s="83"/>
      <c r="Q164" s="2644"/>
      <c r="R164" s="343" t="s">
        <v>78</v>
      </c>
    </row>
    <row r="165" spans="1:19" ht="15" thickBot="1" x14ac:dyDescent="0.4">
      <c r="A165" s="2632"/>
      <c r="B165" s="2582"/>
      <c r="C165" s="2593"/>
      <c r="D165" s="2594"/>
      <c r="E165" s="358" t="s">
        <v>12</v>
      </c>
      <c r="F165" s="295"/>
      <c r="G165" s="85"/>
      <c r="H165" s="85"/>
      <c r="I165" s="85"/>
      <c r="J165" s="85"/>
      <c r="K165" s="85"/>
      <c r="L165" s="86"/>
      <c r="M165" s="84"/>
      <c r="N165" s="85">
        <v>8</v>
      </c>
      <c r="O165" s="85"/>
      <c r="P165" s="87">
        <v>29</v>
      </c>
      <c r="Q165" s="2644"/>
      <c r="R165" s="343" t="s">
        <v>78</v>
      </c>
    </row>
    <row r="166" spans="1:19" ht="15" thickBot="1" x14ac:dyDescent="0.4">
      <c r="A166" s="2633"/>
      <c r="B166" s="2583"/>
      <c r="C166" s="2595"/>
      <c r="D166" s="2596"/>
      <c r="E166" s="297" t="s">
        <v>63</v>
      </c>
      <c r="F166" s="296">
        <f t="shared" ref="F166:P166" si="20">SUM(F164:F165)</f>
        <v>29</v>
      </c>
      <c r="G166" s="141">
        <f t="shared" si="20"/>
        <v>0</v>
      </c>
      <c r="H166" s="141">
        <f t="shared" si="20"/>
        <v>0</v>
      </c>
      <c r="I166" s="141">
        <f t="shared" si="20"/>
        <v>0</v>
      </c>
      <c r="J166" s="141">
        <f t="shared" si="20"/>
        <v>0</v>
      </c>
      <c r="K166" s="141">
        <f t="shared" si="20"/>
        <v>0</v>
      </c>
      <c r="L166" s="141">
        <f t="shared" si="20"/>
        <v>0</v>
      </c>
      <c r="M166" s="141">
        <f t="shared" si="20"/>
        <v>0</v>
      </c>
      <c r="N166" s="141">
        <f t="shared" si="20"/>
        <v>16</v>
      </c>
      <c r="O166" s="141">
        <f t="shared" si="20"/>
        <v>0</v>
      </c>
      <c r="P166" s="142">
        <f t="shared" si="20"/>
        <v>29</v>
      </c>
      <c r="Q166" s="2644"/>
      <c r="R166" s="343" t="s">
        <v>78</v>
      </c>
    </row>
    <row r="167" spans="1:19" ht="15" thickBot="1" x14ac:dyDescent="0.4">
      <c r="A167" s="2600">
        <v>29</v>
      </c>
      <c r="B167" s="2603" t="s">
        <v>222</v>
      </c>
      <c r="C167" s="2604"/>
      <c r="D167" s="2605"/>
      <c r="E167" s="298"/>
      <c r="F167" s="289" t="s">
        <v>149</v>
      </c>
      <c r="G167" s="289" t="s">
        <v>87</v>
      </c>
      <c r="H167" s="289" t="s">
        <v>88</v>
      </c>
      <c r="I167" s="289" t="s">
        <v>89</v>
      </c>
      <c r="J167" s="289" t="s">
        <v>90</v>
      </c>
      <c r="K167" s="289" t="s">
        <v>91</v>
      </c>
      <c r="L167" s="289" t="s">
        <v>92</v>
      </c>
      <c r="M167" s="289" t="s">
        <v>93</v>
      </c>
      <c r="N167" s="289" t="s">
        <v>94</v>
      </c>
      <c r="O167" s="289" t="s">
        <v>95</v>
      </c>
      <c r="P167" s="290" t="s">
        <v>96</v>
      </c>
      <c r="Q167" s="2645"/>
      <c r="R167" s="343" t="s">
        <v>78</v>
      </c>
      <c r="S167" s="202" t="s">
        <v>508</v>
      </c>
    </row>
    <row r="168" spans="1:19" ht="15" thickBot="1" x14ac:dyDescent="0.4">
      <c r="A168" s="2601"/>
      <c r="B168" s="2582" t="s">
        <v>7</v>
      </c>
      <c r="C168" s="2591" t="s">
        <v>223</v>
      </c>
      <c r="D168" s="2609"/>
      <c r="E168" s="359" t="s">
        <v>24</v>
      </c>
      <c r="F168" s="80">
        <v>1</v>
      </c>
      <c r="G168" s="81">
        <v>2</v>
      </c>
      <c r="H168" s="81">
        <v>2</v>
      </c>
      <c r="I168" s="81">
        <v>3</v>
      </c>
      <c r="J168" s="81">
        <v>3</v>
      </c>
      <c r="K168" s="81">
        <v>3</v>
      </c>
      <c r="L168" s="82">
        <v>3</v>
      </c>
      <c r="M168" s="80">
        <v>3</v>
      </c>
      <c r="N168" s="81">
        <v>3</v>
      </c>
      <c r="O168" s="81">
        <v>3</v>
      </c>
      <c r="P168" s="83">
        <v>3</v>
      </c>
      <c r="Q168" s="2644"/>
      <c r="R168" s="343" t="s">
        <v>78</v>
      </c>
    </row>
    <row r="169" spans="1:19" ht="15" thickBot="1" x14ac:dyDescent="0.4">
      <c r="A169" s="2601"/>
      <c r="B169" s="2582"/>
      <c r="C169" s="2593"/>
      <c r="D169" s="2610"/>
      <c r="E169" s="360" t="s">
        <v>12</v>
      </c>
      <c r="F169" s="84"/>
      <c r="G169" s="85"/>
      <c r="H169" s="85"/>
      <c r="I169" s="85"/>
      <c r="J169" s="85"/>
      <c r="K169" s="85"/>
      <c r="L169" s="86"/>
      <c r="M169" s="84"/>
      <c r="N169" s="85"/>
      <c r="O169" s="85"/>
      <c r="P169" s="87"/>
      <c r="Q169" s="2644"/>
      <c r="R169" s="343" t="s">
        <v>78</v>
      </c>
    </row>
    <row r="170" spans="1:19" ht="15.75" customHeight="1" thickBot="1" x14ac:dyDescent="0.4">
      <c r="A170" s="2601"/>
      <c r="B170" s="2582"/>
      <c r="C170" s="2611"/>
      <c r="D170" s="2612"/>
      <c r="E170" s="143" t="s">
        <v>63</v>
      </c>
      <c r="F170" s="99">
        <f t="shared" ref="F170:P170" si="21">SUM(F168:F169)</f>
        <v>1</v>
      </c>
      <c r="G170" s="99">
        <f t="shared" si="21"/>
        <v>2</v>
      </c>
      <c r="H170" s="99">
        <f t="shared" si="21"/>
        <v>2</v>
      </c>
      <c r="I170" s="99">
        <f t="shared" si="21"/>
        <v>3</v>
      </c>
      <c r="J170" s="99">
        <f t="shared" si="21"/>
        <v>3</v>
      </c>
      <c r="K170" s="99">
        <f t="shared" si="21"/>
        <v>3</v>
      </c>
      <c r="L170" s="99">
        <f t="shared" si="21"/>
        <v>3</v>
      </c>
      <c r="M170" s="99">
        <f t="shared" si="21"/>
        <v>3</v>
      </c>
      <c r="N170" s="99">
        <f t="shared" si="21"/>
        <v>3</v>
      </c>
      <c r="O170" s="99">
        <f t="shared" si="21"/>
        <v>3</v>
      </c>
      <c r="P170" s="100">
        <f t="shared" si="21"/>
        <v>3</v>
      </c>
      <c r="Q170" s="2644"/>
      <c r="R170" s="343" t="s">
        <v>78</v>
      </c>
    </row>
    <row r="171" spans="1:19" ht="15" thickBot="1" x14ac:dyDescent="0.4">
      <c r="A171" s="2601"/>
      <c r="B171" s="2582"/>
      <c r="C171" s="2613" t="s">
        <v>224</v>
      </c>
      <c r="D171" s="2614"/>
      <c r="E171" s="360" t="s">
        <v>24</v>
      </c>
      <c r="F171" s="80"/>
      <c r="G171" s="81"/>
      <c r="H171" s="81"/>
      <c r="I171" s="81"/>
      <c r="J171" s="81"/>
      <c r="K171" s="81"/>
      <c r="L171" s="82"/>
      <c r="M171" s="80"/>
      <c r="N171" s="81"/>
      <c r="O171" s="81"/>
      <c r="P171" s="83"/>
      <c r="Q171" s="2644"/>
      <c r="R171" s="343" t="s">
        <v>78</v>
      </c>
    </row>
    <row r="172" spans="1:19" ht="15" thickBot="1" x14ac:dyDescent="0.4">
      <c r="A172" s="2601"/>
      <c r="B172" s="2582"/>
      <c r="C172" s="2615"/>
      <c r="D172" s="2616"/>
      <c r="E172" s="360" t="s">
        <v>12</v>
      </c>
      <c r="F172" s="84">
        <v>4</v>
      </c>
      <c r="G172" s="85">
        <v>4</v>
      </c>
      <c r="H172" s="85">
        <v>4</v>
      </c>
      <c r="I172" s="85">
        <v>4</v>
      </c>
      <c r="J172" s="85">
        <v>4</v>
      </c>
      <c r="K172" s="85">
        <v>4</v>
      </c>
      <c r="L172" s="86">
        <v>4</v>
      </c>
      <c r="M172" s="84">
        <v>4</v>
      </c>
      <c r="N172" s="85">
        <v>4</v>
      </c>
      <c r="O172" s="85">
        <v>4</v>
      </c>
      <c r="P172" s="87">
        <v>4</v>
      </c>
      <c r="Q172" s="2644"/>
      <c r="R172" s="343" t="s">
        <v>78</v>
      </c>
    </row>
    <row r="173" spans="1:19" ht="15.75" customHeight="1" thickBot="1" x14ac:dyDescent="0.4">
      <c r="A173" s="2601"/>
      <c r="B173" s="2582"/>
      <c r="C173" s="2617"/>
      <c r="D173" s="2618"/>
      <c r="E173" s="143" t="s">
        <v>63</v>
      </c>
      <c r="F173" s="99">
        <f t="shared" ref="F173:P173" si="22">SUM(F171:F172)</f>
        <v>4</v>
      </c>
      <c r="G173" s="99">
        <f t="shared" si="22"/>
        <v>4</v>
      </c>
      <c r="H173" s="99">
        <f t="shared" si="22"/>
        <v>4</v>
      </c>
      <c r="I173" s="99">
        <f t="shared" si="22"/>
        <v>4</v>
      </c>
      <c r="J173" s="99">
        <f t="shared" si="22"/>
        <v>4</v>
      </c>
      <c r="K173" s="99">
        <f t="shared" si="22"/>
        <v>4</v>
      </c>
      <c r="L173" s="99">
        <f t="shared" si="22"/>
        <v>4</v>
      </c>
      <c r="M173" s="99">
        <f t="shared" si="22"/>
        <v>4</v>
      </c>
      <c r="N173" s="99">
        <f t="shared" si="22"/>
        <v>4</v>
      </c>
      <c r="O173" s="99">
        <f t="shared" si="22"/>
        <v>4</v>
      </c>
      <c r="P173" s="100">
        <f t="shared" si="22"/>
        <v>4</v>
      </c>
      <c r="Q173" s="2644"/>
      <c r="R173" s="343" t="s">
        <v>78</v>
      </c>
    </row>
    <row r="174" spans="1:19" ht="15.75" customHeight="1" thickBot="1" x14ac:dyDescent="0.4">
      <c r="A174" s="2601"/>
      <c r="B174" s="2582"/>
      <c r="C174" s="2591" t="s">
        <v>309</v>
      </c>
      <c r="D174" s="2609"/>
      <c r="E174" s="360" t="s">
        <v>24</v>
      </c>
      <c r="F174" s="80">
        <v>6</v>
      </c>
      <c r="G174" s="81">
        <v>6</v>
      </c>
      <c r="H174" s="81"/>
      <c r="I174" s="81">
        <v>4</v>
      </c>
      <c r="J174" s="81">
        <v>5</v>
      </c>
      <c r="K174" s="81">
        <v>5</v>
      </c>
      <c r="L174" s="82">
        <v>5</v>
      </c>
      <c r="M174" s="80">
        <v>5</v>
      </c>
      <c r="N174" s="81">
        <v>5</v>
      </c>
      <c r="O174" s="81">
        <v>5</v>
      </c>
      <c r="P174" s="83">
        <v>5</v>
      </c>
      <c r="Q174" s="2644"/>
      <c r="R174" s="343" t="s">
        <v>78</v>
      </c>
    </row>
    <row r="175" spans="1:19" ht="15" thickBot="1" x14ac:dyDescent="0.4">
      <c r="A175" s="2601"/>
      <c r="B175" s="2582"/>
      <c r="C175" s="2593"/>
      <c r="D175" s="2610"/>
      <c r="E175" s="360" t="s">
        <v>12</v>
      </c>
      <c r="F175" s="84"/>
      <c r="G175" s="85">
        <v>6</v>
      </c>
      <c r="H175" s="85">
        <v>6</v>
      </c>
      <c r="I175" s="85">
        <v>7</v>
      </c>
      <c r="J175" s="85"/>
      <c r="K175" s="85"/>
      <c r="L175" s="86"/>
      <c r="M175" s="84"/>
      <c r="N175" s="85"/>
      <c r="O175" s="85"/>
      <c r="P175" s="87"/>
      <c r="Q175" s="2644"/>
      <c r="R175" s="343" t="s">
        <v>78</v>
      </c>
    </row>
    <row r="176" spans="1:19" ht="15" customHeight="1" thickBot="1" x14ac:dyDescent="0.4">
      <c r="A176" s="2601"/>
      <c r="B176" s="2582"/>
      <c r="C176" s="2611"/>
      <c r="D176" s="2612"/>
      <c r="E176" s="143" t="s">
        <v>63</v>
      </c>
      <c r="F176" s="99">
        <f t="shared" ref="F176:P176" si="23">SUM(F174:F175)</f>
        <v>6</v>
      </c>
      <c r="G176" s="99">
        <f t="shared" si="23"/>
        <v>12</v>
      </c>
      <c r="H176" s="99">
        <f t="shared" si="23"/>
        <v>6</v>
      </c>
      <c r="I176" s="99">
        <f t="shared" si="23"/>
        <v>11</v>
      </c>
      <c r="J176" s="99">
        <f t="shared" si="23"/>
        <v>5</v>
      </c>
      <c r="K176" s="99">
        <f t="shared" si="23"/>
        <v>5</v>
      </c>
      <c r="L176" s="99">
        <f t="shared" si="23"/>
        <v>5</v>
      </c>
      <c r="M176" s="99">
        <f t="shared" si="23"/>
        <v>5</v>
      </c>
      <c r="N176" s="99">
        <f t="shared" si="23"/>
        <v>5</v>
      </c>
      <c r="O176" s="99">
        <f t="shared" si="23"/>
        <v>5</v>
      </c>
      <c r="P176" s="100">
        <f t="shared" si="23"/>
        <v>5</v>
      </c>
      <c r="Q176" s="2644"/>
      <c r="R176" s="343" t="s">
        <v>78</v>
      </c>
    </row>
    <row r="177" spans="1:19" ht="15.75" customHeight="1" thickBot="1" x14ac:dyDescent="0.4">
      <c r="A177" s="2601"/>
      <c r="B177" s="2582"/>
      <c r="C177" s="2591" t="s">
        <v>225</v>
      </c>
      <c r="D177" s="2609"/>
      <c r="E177" s="360" t="s">
        <v>24</v>
      </c>
      <c r="F177" s="80">
        <v>2</v>
      </c>
      <c r="G177" s="81">
        <v>2</v>
      </c>
      <c r="H177" s="81">
        <v>2</v>
      </c>
      <c r="I177" s="81">
        <v>2</v>
      </c>
      <c r="J177" s="81">
        <v>2</v>
      </c>
      <c r="K177" s="81">
        <v>2</v>
      </c>
      <c r="L177" s="82">
        <v>2</v>
      </c>
      <c r="M177" s="80">
        <v>2</v>
      </c>
      <c r="N177" s="81">
        <v>2</v>
      </c>
      <c r="O177" s="81">
        <v>2</v>
      </c>
      <c r="P177" s="83">
        <v>2</v>
      </c>
      <c r="Q177" s="2644"/>
      <c r="R177" s="343" t="s">
        <v>78</v>
      </c>
    </row>
    <row r="178" spans="1:19" ht="15" thickBot="1" x14ac:dyDescent="0.4">
      <c r="A178" s="2601"/>
      <c r="B178" s="2582"/>
      <c r="C178" s="2593"/>
      <c r="D178" s="2610"/>
      <c r="E178" s="360" t="s">
        <v>12</v>
      </c>
      <c r="F178" s="84"/>
      <c r="G178" s="85"/>
      <c r="H178" s="85"/>
      <c r="I178" s="85"/>
      <c r="J178" s="85"/>
      <c r="K178" s="85"/>
      <c r="L178" s="86"/>
      <c r="M178" s="84"/>
      <c r="N178" s="85"/>
      <c r="O178" s="85"/>
      <c r="P178" s="87"/>
      <c r="Q178" s="2644"/>
      <c r="R178" s="343" t="s">
        <v>78</v>
      </c>
    </row>
    <row r="179" spans="1:19" ht="21.75" customHeight="1" thickBot="1" x14ac:dyDescent="0.4">
      <c r="A179" s="2602"/>
      <c r="B179" s="2583"/>
      <c r="C179" s="2595"/>
      <c r="D179" s="2619"/>
      <c r="E179" s="143" t="s">
        <v>63</v>
      </c>
      <c r="F179" s="99">
        <f t="shared" ref="F179:P179" si="24">SUM(F177:F178)</f>
        <v>2</v>
      </c>
      <c r="G179" s="99">
        <f t="shared" si="24"/>
        <v>2</v>
      </c>
      <c r="H179" s="99">
        <f t="shared" si="24"/>
        <v>2</v>
      </c>
      <c r="I179" s="99">
        <f t="shared" si="24"/>
        <v>2</v>
      </c>
      <c r="J179" s="99">
        <f t="shared" si="24"/>
        <v>2</v>
      </c>
      <c r="K179" s="99">
        <f t="shared" si="24"/>
        <v>2</v>
      </c>
      <c r="L179" s="99">
        <f t="shared" si="24"/>
        <v>2</v>
      </c>
      <c r="M179" s="99">
        <f t="shared" si="24"/>
        <v>2</v>
      </c>
      <c r="N179" s="99">
        <f t="shared" si="24"/>
        <v>2</v>
      </c>
      <c r="O179" s="99">
        <f t="shared" si="24"/>
        <v>2</v>
      </c>
      <c r="P179" s="100">
        <f t="shared" si="24"/>
        <v>2</v>
      </c>
      <c r="Q179" s="2644"/>
      <c r="R179" s="343" t="s">
        <v>78</v>
      </c>
    </row>
    <row r="180" spans="1:19" ht="15" customHeight="1" x14ac:dyDescent="0.35">
      <c r="A180" s="2068">
        <v>30</v>
      </c>
      <c r="B180" s="2159" t="s">
        <v>165</v>
      </c>
      <c r="C180" s="2634" t="s">
        <v>24</v>
      </c>
      <c r="D180" s="2635"/>
      <c r="E180" s="2636"/>
      <c r="F180" s="124">
        <v>30</v>
      </c>
      <c r="G180" s="125">
        <v>2</v>
      </c>
      <c r="H180" s="125">
        <v>3</v>
      </c>
      <c r="I180" s="125">
        <v>3</v>
      </c>
      <c r="J180" s="125">
        <v>34</v>
      </c>
      <c r="K180" s="125">
        <v>4</v>
      </c>
      <c r="L180" s="126">
        <v>4</v>
      </c>
      <c r="M180" s="124">
        <v>44</v>
      </c>
      <c r="N180" s="125">
        <v>4</v>
      </c>
      <c r="O180" s="125">
        <v>4</v>
      </c>
      <c r="P180" s="127">
        <v>5</v>
      </c>
      <c r="Q180" s="2644"/>
      <c r="R180" s="343" t="s">
        <v>78</v>
      </c>
      <c r="S180" s="202" t="s">
        <v>508</v>
      </c>
    </row>
    <row r="181" spans="1:19" ht="21" customHeight="1" thickBot="1" x14ac:dyDescent="0.4">
      <c r="A181" s="2069"/>
      <c r="B181" s="2160"/>
      <c r="C181" s="2652" t="s">
        <v>12</v>
      </c>
      <c r="D181" s="2653"/>
      <c r="E181" s="2654"/>
      <c r="F181" s="128"/>
      <c r="G181" s="129"/>
      <c r="H181" s="129"/>
      <c r="I181" s="129"/>
      <c r="J181" s="129"/>
      <c r="K181" s="129"/>
      <c r="L181" s="130"/>
      <c r="M181" s="128"/>
      <c r="N181" s="129"/>
      <c r="O181" s="129"/>
      <c r="P181" s="131">
        <v>30</v>
      </c>
      <c r="Q181" s="2644"/>
      <c r="R181" s="343" t="s">
        <v>78</v>
      </c>
    </row>
    <row r="182" spans="1:19" ht="19.5" customHeight="1" thickBot="1" x14ac:dyDescent="0.4">
      <c r="A182" s="2152"/>
      <c r="B182" s="2161"/>
      <c r="C182" s="2655" t="s">
        <v>63</v>
      </c>
      <c r="D182" s="2656"/>
      <c r="E182" s="2657"/>
      <c r="F182" s="99">
        <f t="shared" ref="F182:P182" si="25">SUM(F180:F181)</f>
        <v>30</v>
      </c>
      <c r="G182" s="99">
        <f t="shared" si="25"/>
        <v>2</v>
      </c>
      <c r="H182" s="99">
        <f t="shared" si="25"/>
        <v>3</v>
      </c>
      <c r="I182" s="99">
        <f t="shared" si="25"/>
        <v>3</v>
      </c>
      <c r="J182" s="99">
        <f t="shared" si="25"/>
        <v>34</v>
      </c>
      <c r="K182" s="99">
        <f t="shared" si="25"/>
        <v>4</v>
      </c>
      <c r="L182" s="99">
        <f t="shared" si="25"/>
        <v>4</v>
      </c>
      <c r="M182" s="99">
        <f t="shared" si="25"/>
        <v>44</v>
      </c>
      <c r="N182" s="99">
        <f t="shared" si="25"/>
        <v>4</v>
      </c>
      <c r="O182" s="99">
        <f t="shared" si="25"/>
        <v>4</v>
      </c>
      <c r="P182" s="100">
        <f t="shared" si="25"/>
        <v>35</v>
      </c>
      <c r="Q182" s="2646"/>
      <c r="R182" s="343" t="s">
        <v>78</v>
      </c>
    </row>
    <row r="183" spans="1:19" ht="31.5" customHeight="1" thickBot="1" x14ac:dyDescent="0.4">
      <c r="A183" s="2626" t="s">
        <v>23</v>
      </c>
      <c r="B183" s="2627"/>
      <c r="C183" s="5"/>
      <c r="D183" s="5"/>
      <c r="E183" s="5"/>
      <c r="F183" s="2"/>
      <c r="G183" s="3"/>
      <c r="H183" s="3"/>
      <c r="I183" s="3"/>
      <c r="J183" s="3"/>
      <c r="K183" s="3"/>
      <c r="L183" s="3"/>
      <c r="M183" s="3"/>
      <c r="N183" s="7"/>
      <c r="O183" s="4"/>
      <c r="P183" s="4"/>
      <c r="Q183" s="4"/>
      <c r="R183" s="343" t="s">
        <v>78</v>
      </c>
    </row>
    <row r="184" spans="1:19" x14ac:dyDescent="0.35">
      <c r="A184" s="2321">
        <v>31</v>
      </c>
      <c r="B184" s="2323" t="s">
        <v>176</v>
      </c>
      <c r="C184" s="2324"/>
      <c r="D184" s="2324"/>
      <c r="E184" s="2324"/>
      <c r="F184" s="2327">
        <v>31</v>
      </c>
      <c r="G184" s="2328"/>
      <c r="H184" s="2329"/>
      <c r="I184" s="2333"/>
      <c r="J184" s="2334"/>
      <c r="K184" s="2334"/>
      <c r="L184" s="2334"/>
      <c r="M184" s="2334"/>
      <c r="N184" s="2334"/>
      <c r="O184" s="2334"/>
      <c r="P184" s="2334"/>
      <c r="Q184" s="2335"/>
      <c r="R184" s="343" t="s">
        <v>78</v>
      </c>
      <c r="S184" s="202" t="s">
        <v>508</v>
      </c>
    </row>
    <row r="185" spans="1:19" ht="15" thickBot="1" x14ac:dyDescent="0.4">
      <c r="A185" s="2322"/>
      <c r="B185" s="2325"/>
      <c r="C185" s="2326"/>
      <c r="D185" s="2326"/>
      <c r="E185" s="2326"/>
      <c r="F185" s="2330"/>
      <c r="G185" s="2331"/>
      <c r="H185" s="2332"/>
      <c r="I185" s="2336"/>
      <c r="J185" s="2337"/>
      <c r="K185" s="2337"/>
      <c r="L185" s="2337"/>
      <c r="M185" s="2337"/>
      <c r="N185" s="2337"/>
      <c r="O185" s="2337"/>
      <c r="P185" s="2337"/>
      <c r="Q185" s="2338"/>
      <c r="R185" s="343" t="s">
        <v>78</v>
      </c>
    </row>
    <row r="186" spans="1:19" ht="15" thickBot="1" x14ac:dyDescent="0.4">
      <c r="A186" s="370">
        <v>32</v>
      </c>
      <c r="B186" s="2323" t="s">
        <v>744</v>
      </c>
      <c r="C186" s="2339"/>
      <c r="D186" s="2339"/>
      <c r="E186" s="2339"/>
      <c r="F186" s="2340">
        <v>32</v>
      </c>
      <c r="G186" s="2341"/>
      <c r="H186" s="2342"/>
      <c r="I186" s="2336"/>
      <c r="J186" s="2337"/>
      <c r="K186" s="2337"/>
      <c r="L186" s="2337"/>
      <c r="M186" s="2337"/>
      <c r="N186" s="2337"/>
      <c r="O186" s="2337"/>
      <c r="P186" s="2337"/>
      <c r="Q186" s="2338"/>
      <c r="R186" s="343" t="s">
        <v>78</v>
      </c>
      <c r="S186" s="202" t="s">
        <v>508</v>
      </c>
    </row>
    <row r="187" spans="1:19" x14ac:dyDescent="0.35">
      <c r="A187" s="2353">
        <v>33</v>
      </c>
      <c r="B187" s="2355" t="s">
        <v>295</v>
      </c>
      <c r="C187" s="2355"/>
      <c r="D187" s="2357" t="s">
        <v>14</v>
      </c>
      <c r="E187" s="2357"/>
      <c r="F187" s="2357"/>
      <c r="G187" s="2357"/>
      <c r="H187" s="2357"/>
      <c r="I187" s="2358"/>
      <c r="J187" s="2368" t="s">
        <v>107</v>
      </c>
      <c r="K187" s="2357"/>
      <c r="L187" s="2357"/>
      <c r="M187" s="2357"/>
      <c r="N187" s="2357"/>
      <c r="O187" s="2357"/>
      <c r="P187" s="2357"/>
      <c r="Q187" s="2369"/>
      <c r="R187" s="343">
        <v>3</v>
      </c>
      <c r="S187" s="202" t="s">
        <v>508</v>
      </c>
    </row>
    <row r="188" spans="1:19" ht="16.5" customHeight="1" x14ac:dyDescent="0.35">
      <c r="A188" s="2354"/>
      <c r="B188" s="2355"/>
      <c r="C188" s="2355"/>
      <c r="D188" s="299" t="s">
        <v>33</v>
      </c>
      <c r="E188" s="299" t="s">
        <v>34</v>
      </c>
      <c r="F188" s="299" t="s">
        <v>35</v>
      </c>
      <c r="G188" s="299" t="s">
        <v>36</v>
      </c>
      <c r="H188" s="299" t="s">
        <v>37</v>
      </c>
      <c r="I188" s="300" t="s">
        <v>38</v>
      </c>
      <c r="J188" s="301" t="s">
        <v>292</v>
      </c>
      <c r="K188" s="299" t="s">
        <v>293</v>
      </c>
      <c r="L188" s="299" t="s">
        <v>5</v>
      </c>
      <c r="M188" s="299" t="s">
        <v>294</v>
      </c>
      <c r="N188" s="299" t="s">
        <v>8</v>
      </c>
      <c r="O188" s="299" t="s">
        <v>64</v>
      </c>
      <c r="P188" s="299" t="s">
        <v>9</v>
      </c>
      <c r="Q188" s="302" t="s">
        <v>10</v>
      </c>
      <c r="R188" s="343">
        <v>3</v>
      </c>
    </row>
    <row r="189" spans="1:19" ht="21.75" customHeight="1" thickBot="1" x14ac:dyDescent="0.4">
      <c r="A189" s="2354"/>
      <c r="B189" s="2355"/>
      <c r="C189" s="2355"/>
      <c r="D189" s="90">
        <v>33</v>
      </c>
      <c r="E189" s="90"/>
      <c r="F189" s="90"/>
      <c r="G189" s="90"/>
      <c r="H189" s="90"/>
      <c r="I189" s="121">
        <v>33</v>
      </c>
      <c r="J189" s="122">
        <v>33</v>
      </c>
      <c r="K189" s="245"/>
      <c r="L189" s="245"/>
      <c r="M189" s="245"/>
      <c r="N189" s="245"/>
      <c r="O189" s="245"/>
      <c r="P189" s="245"/>
      <c r="Q189" s="246">
        <v>33</v>
      </c>
      <c r="R189" s="343">
        <v>3</v>
      </c>
    </row>
    <row r="190" spans="1:19" ht="27.75" customHeight="1" x14ac:dyDescent="0.35">
      <c r="A190" s="2354"/>
      <c r="B190" s="2355"/>
      <c r="C190" s="2355"/>
      <c r="D190" s="2359" t="s">
        <v>108</v>
      </c>
      <c r="E190" s="2359"/>
      <c r="F190" s="2359"/>
      <c r="G190" s="2359"/>
      <c r="H190" s="2359"/>
      <c r="I190" s="2359"/>
      <c r="J190" s="2360"/>
      <c r="K190" s="2360"/>
      <c r="L190" s="2360"/>
      <c r="M190" s="2360"/>
      <c r="N190" s="2360"/>
      <c r="O190" s="2360"/>
      <c r="P190" s="2360"/>
      <c r="Q190" s="2361"/>
      <c r="R190" s="343">
        <v>3</v>
      </c>
    </row>
    <row r="191" spans="1:19" ht="19.5" customHeight="1" thickBot="1" x14ac:dyDescent="0.4">
      <c r="A191" s="2370"/>
      <c r="B191" s="2355"/>
      <c r="C191" s="2355"/>
      <c r="D191" s="303" t="s">
        <v>77</v>
      </c>
      <c r="E191" s="2363">
        <v>33</v>
      </c>
      <c r="F191" s="2363"/>
      <c r="G191" s="2363"/>
      <c r="H191" s="2363"/>
      <c r="I191" s="2363"/>
      <c r="J191" s="2363"/>
      <c r="K191" s="303" t="s">
        <v>83</v>
      </c>
      <c r="L191" s="2363">
        <v>33</v>
      </c>
      <c r="M191" s="2363"/>
      <c r="N191" s="2363"/>
      <c r="O191" s="2363"/>
      <c r="P191" s="2363"/>
      <c r="Q191" s="2364"/>
      <c r="R191" s="343">
        <v>3</v>
      </c>
    </row>
    <row r="192" spans="1:19" ht="19.5" customHeight="1" x14ac:dyDescent="0.35">
      <c r="A192" s="2353">
        <v>34</v>
      </c>
      <c r="B192" s="2355" t="s">
        <v>289</v>
      </c>
      <c r="C192" s="2355"/>
      <c r="D192" s="2357" t="s">
        <v>14</v>
      </c>
      <c r="E192" s="2357"/>
      <c r="F192" s="2357"/>
      <c r="G192" s="2357"/>
      <c r="H192" s="2357"/>
      <c r="I192" s="2358"/>
      <c r="J192" s="2368" t="s">
        <v>107</v>
      </c>
      <c r="K192" s="2357"/>
      <c r="L192" s="2357"/>
      <c r="M192" s="2357"/>
      <c r="N192" s="2357"/>
      <c r="O192" s="2357"/>
      <c r="P192" s="2357"/>
      <c r="Q192" s="2369"/>
      <c r="R192" s="343" t="s">
        <v>78</v>
      </c>
      <c r="S192" s="202" t="s">
        <v>508</v>
      </c>
    </row>
    <row r="193" spans="1:19" ht="19.5" customHeight="1" x14ac:dyDescent="0.35">
      <c r="A193" s="2354"/>
      <c r="B193" s="2355"/>
      <c r="C193" s="2355"/>
      <c r="D193" s="299" t="s">
        <v>33</v>
      </c>
      <c r="E193" s="299" t="s">
        <v>34</v>
      </c>
      <c r="F193" s="299" t="s">
        <v>35</v>
      </c>
      <c r="G193" s="299" t="s">
        <v>36</v>
      </c>
      <c r="H193" s="299" t="s">
        <v>37</v>
      </c>
      <c r="I193" s="300" t="s">
        <v>38</v>
      </c>
      <c r="J193" s="301" t="s">
        <v>292</v>
      </c>
      <c r="K193" s="299" t="s">
        <v>293</v>
      </c>
      <c r="L193" s="299" t="s">
        <v>5</v>
      </c>
      <c r="M193" s="299" t="s">
        <v>294</v>
      </c>
      <c r="N193" s="299" t="s">
        <v>8</v>
      </c>
      <c r="O193" s="299" t="s">
        <v>64</v>
      </c>
      <c r="P193" s="299" t="s">
        <v>9</v>
      </c>
      <c r="Q193" s="302" t="s">
        <v>10</v>
      </c>
      <c r="R193" s="343" t="s">
        <v>78</v>
      </c>
    </row>
    <row r="194" spans="1:19" ht="20.25" customHeight="1" thickBot="1" x14ac:dyDescent="0.4">
      <c r="A194" s="2354"/>
      <c r="B194" s="2355"/>
      <c r="C194" s="2355"/>
      <c r="D194" s="90">
        <v>34</v>
      </c>
      <c r="E194" s="90"/>
      <c r="F194" s="90"/>
      <c r="G194" s="90"/>
      <c r="H194" s="90"/>
      <c r="I194" s="121"/>
      <c r="J194" s="122">
        <v>34</v>
      </c>
      <c r="K194" s="245"/>
      <c r="L194" s="245"/>
      <c r="M194" s="245"/>
      <c r="N194" s="245"/>
      <c r="O194" s="245"/>
      <c r="P194" s="245"/>
      <c r="Q194" s="246"/>
      <c r="R194" s="343" t="s">
        <v>78</v>
      </c>
    </row>
    <row r="195" spans="1:19" ht="25.5" customHeight="1" x14ac:dyDescent="0.35">
      <c r="A195" s="2354"/>
      <c r="B195" s="2355"/>
      <c r="C195" s="2355"/>
      <c r="D195" s="2359" t="s">
        <v>108</v>
      </c>
      <c r="E195" s="2359"/>
      <c r="F195" s="2359"/>
      <c r="G195" s="2359"/>
      <c r="H195" s="2359"/>
      <c r="I195" s="2359"/>
      <c r="J195" s="2360"/>
      <c r="K195" s="2360"/>
      <c r="L195" s="2360"/>
      <c r="M195" s="2360"/>
      <c r="N195" s="2360"/>
      <c r="O195" s="2360"/>
      <c r="P195" s="2360"/>
      <c r="Q195" s="2361"/>
      <c r="R195" s="343" t="s">
        <v>78</v>
      </c>
    </row>
    <row r="196" spans="1:19" ht="19.5" customHeight="1" thickBot="1" x14ac:dyDescent="0.4">
      <c r="A196" s="2370"/>
      <c r="B196" s="2355"/>
      <c r="C196" s="2355"/>
      <c r="D196" s="303" t="s">
        <v>77</v>
      </c>
      <c r="E196" s="2363">
        <v>34</v>
      </c>
      <c r="F196" s="2363"/>
      <c r="G196" s="2363"/>
      <c r="H196" s="2363"/>
      <c r="I196" s="2363"/>
      <c r="J196" s="2363"/>
      <c r="K196" s="303" t="s">
        <v>83</v>
      </c>
      <c r="L196" s="2363">
        <v>34</v>
      </c>
      <c r="M196" s="2363"/>
      <c r="N196" s="2363"/>
      <c r="O196" s="2363"/>
      <c r="P196" s="2363"/>
      <c r="Q196" s="2364"/>
      <c r="R196" s="343" t="s">
        <v>78</v>
      </c>
    </row>
    <row r="197" spans="1:19" ht="18.75" customHeight="1" x14ac:dyDescent="0.35">
      <c r="A197" s="2353">
        <v>35</v>
      </c>
      <c r="B197" s="2355" t="s">
        <v>290</v>
      </c>
      <c r="C197" s="2355"/>
      <c r="D197" s="2357" t="s">
        <v>14</v>
      </c>
      <c r="E197" s="2357"/>
      <c r="F197" s="2357"/>
      <c r="G197" s="2357"/>
      <c r="H197" s="2357"/>
      <c r="I197" s="2358"/>
      <c r="J197" s="2368" t="s">
        <v>107</v>
      </c>
      <c r="K197" s="2357"/>
      <c r="L197" s="2357"/>
      <c r="M197" s="2357"/>
      <c r="N197" s="2357"/>
      <c r="O197" s="2357"/>
      <c r="P197" s="2357"/>
      <c r="Q197" s="2369"/>
      <c r="R197" s="343" t="s">
        <v>78</v>
      </c>
      <c r="S197" s="202" t="s">
        <v>508</v>
      </c>
    </row>
    <row r="198" spans="1:19" ht="15.75" customHeight="1" x14ac:dyDescent="0.35">
      <c r="A198" s="2354"/>
      <c r="B198" s="2355"/>
      <c r="C198" s="2355"/>
      <c r="D198" s="299" t="s">
        <v>33</v>
      </c>
      <c r="E198" s="299" t="s">
        <v>34</v>
      </c>
      <c r="F198" s="299" t="s">
        <v>35</v>
      </c>
      <c r="G198" s="299" t="s">
        <v>36</v>
      </c>
      <c r="H198" s="299" t="s">
        <v>37</v>
      </c>
      <c r="I198" s="300" t="s">
        <v>38</v>
      </c>
      <c r="J198" s="301" t="s">
        <v>292</v>
      </c>
      <c r="K198" s="299" t="s">
        <v>293</v>
      </c>
      <c r="L198" s="299" t="s">
        <v>5</v>
      </c>
      <c r="M198" s="299" t="s">
        <v>294</v>
      </c>
      <c r="N198" s="299" t="s">
        <v>8</v>
      </c>
      <c r="O198" s="299" t="s">
        <v>64</v>
      </c>
      <c r="P198" s="299" t="s">
        <v>9</v>
      </c>
      <c r="Q198" s="302" t="s">
        <v>10</v>
      </c>
      <c r="R198" s="343" t="s">
        <v>78</v>
      </c>
    </row>
    <row r="199" spans="1:19" ht="15" thickBot="1" x14ac:dyDescent="0.4">
      <c r="A199" s="2354"/>
      <c r="B199" s="2355"/>
      <c r="C199" s="2355"/>
      <c r="D199" s="90">
        <v>35</v>
      </c>
      <c r="E199" s="90"/>
      <c r="F199" s="90"/>
      <c r="G199" s="90"/>
      <c r="H199" s="90"/>
      <c r="I199" s="121"/>
      <c r="J199" s="122">
        <v>35</v>
      </c>
      <c r="K199" s="245"/>
      <c r="L199" s="245"/>
      <c r="M199" s="245"/>
      <c r="N199" s="245"/>
      <c r="O199" s="245"/>
      <c r="P199" s="245"/>
      <c r="Q199" s="246"/>
      <c r="R199" s="343" t="s">
        <v>78</v>
      </c>
    </row>
    <row r="200" spans="1:19" ht="34.5" customHeight="1" x14ac:dyDescent="0.35">
      <c r="A200" s="2354"/>
      <c r="B200" s="2355"/>
      <c r="C200" s="2355"/>
      <c r="D200" s="2359" t="s">
        <v>108</v>
      </c>
      <c r="E200" s="2359"/>
      <c r="F200" s="2359"/>
      <c r="G200" s="2359"/>
      <c r="H200" s="2359"/>
      <c r="I200" s="2359"/>
      <c r="J200" s="2360"/>
      <c r="K200" s="2360"/>
      <c r="L200" s="2360"/>
      <c r="M200" s="2360"/>
      <c r="N200" s="2360"/>
      <c r="O200" s="2360"/>
      <c r="P200" s="2360"/>
      <c r="Q200" s="2361"/>
      <c r="R200" s="343" t="s">
        <v>78</v>
      </c>
    </row>
    <row r="201" spans="1:19" ht="29.25" customHeight="1" thickBot="1" x14ac:dyDescent="0.4">
      <c r="A201" s="2370"/>
      <c r="B201" s="2355"/>
      <c r="C201" s="2355"/>
      <c r="D201" s="303" t="s">
        <v>77</v>
      </c>
      <c r="E201" s="2363">
        <v>35</v>
      </c>
      <c r="F201" s="2363"/>
      <c r="G201" s="2363"/>
      <c r="H201" s="2363"/>
      <c r="I201" s="2363"/>
      <c r="J201" s="2363"/>
      <c r="K201" s="303" t="s">
        <v>83</v>
      </c>
      <c r="L201" s="2363">
        <v>35</v>
      </c>
      <c r="M201" s="2363"/>
      <c r="N201" s="2363"/>
      <c r="O201" s="2363"/>
      <c r="P201" s="2363"/>
      <c r="Q201" s="2364"/>
      <c r="R201" s="343" t="s">
        <v>78</v>
      </c>
    </row>
    <row r="202" spans="1:19" ht="28.5" customHeight="1" x14ac:dyDescent="0.35">
      <c r="A202" s="2353">
        <v>36</v>
      </c>
      <c r="B202" s="2355" t="s">
        <v>296</v>
      </c>
      <c r="C202" s="2355"/>
      <c r="D202" s="2357" t="s">
        <v>14</v>
      </c>
      <c r="E202" s="2357"/>
      <c r="F202" s="2357"/>
      <c r="G202" s="2357"/>
      <c r="H202" s="2357"/>
      <c r="I202" s="2358"/>
      <c r="J202" s="2368" t="s">
        <v>107</v>
      </c>
      <c r="K202" s="2357"/>
      <c r="L202" s="2357"/>
      <c r="M202" s="2357"/>
      <c r="N202" s="2357"/>
      <c r="O202" s="2357"/>
      <c r="P202" s="2357"/>
      <c r="Q202" s="2369"/>
      <c r="R202" s="343" t="s">
        <v>78</v>
      </c>
      <c r="S202" s="202" t="s">
        <v>508</v>
      </c>
    </row>
    <row r="203" spans="1:19" ht="15" customHeight="1" x14ac:dyDescent="0.35">
      <c r="A203" s="2354"/>
      <c r="B203" s="2355"/>
      <c r="C203" s="2355"/>
      <c r="D203" s="299" t="s">
        <v>33</v>
      </c>
      <c r="E203" s="299" t="s">
        <v>34</v>
      </c>
      <c r="F203" s="299" t="s">
        <v>35</v>
      </c>
      <c r="G203" s="299" t="s">
        <v>36</v>
      </c>
      <c r="H203" s="299" t="s">
        <v>37</v>
      </c>
      <c r="I203" s="300" t="s">
        <v>38</v>
      </c>
      <c r="J203" s="301" t="s">
        <v>292</v>
      </c>
      <c r="K203" s="299" t="s">
        <v>293</v>
      </c>
      <c r="L203" s="299" t="s">
        <v>5</v>
      </c>
      <c r="M203" s="299" t="s">
        <v>294</v>
      </c>
      <c r="N203" s="299" t="s">
        <v>8</v>
      </c>
      <c r="O203" s="299" t="s">
        <v>64</v>
      </c>
      <c r="P203" s="299" t="s">
        <v>9</v>
      </c>
      <c r="Q203" s="302" t="s">
        <v>10</v>
      </c>
      <c r="R203" s="343" t="s">
        <v>78</v>
      </c>
    </row>
    <row r="204" spans="1:19" ht="15" customHeight="1" thickBot="1" x14ac:dyDescent="0.4">
      <c r="A204" s="2354"/>
      <c r="B204" s="2355"/>
      <c r="C204" s="2355"/>
      <c r="D204" s="90">
        <v>36</v>
      </c>
      <c r="E204" s="90"/>
      <c r="F204" s="90"/>
      <c r="G204" s="90"/>
      <c r="H204" s="90"/>
      <c r="I204" s="121"/>
      <c r="J204" s="122">
        <v>36</v>
      </c>
      <c r="K204" s="245"/>
      <c r="L204" s="245"/>
      <c r="M204" s="245"/>
      <c r="N204" s="245"/>
      <c r="O204" s="245"/>
      <c r="P204" s="245"/>
      <c r="Q204" s="246"/>
      <c r="R204" s="343" t="s">
        <v>78</v>
      </c>
      <c r="S204" s="202" t="s">
        <v>369</v>
      </c>
    </row>
    <row r="205" spans="1:19" ht="15" customHeight="1" x14ac:dyDescent="0.35">
      <c r="A205" s="2354"/>
      <c r="B205" s="2355"/>
      <c r="C205" s="2355"/>
      <c r="D205" s="2359" t="s">
        <v>108</v>
      </c>
      <c r="E205" s="2359"/>
      <c r="F205" s="2359"/>
      <c r="G205" s="2359"/>
      <c r="H205" s="2359"/>
      <c r="I205" s="2359"/>
      <c r="J205" s="2360"/>
      <c r="K205" s="2360"/>
      <c r="L205" s="2360"/>
      <c r="M205" s="2360"/>
      <c r="N205" s="2360"/>
      <c r="O205" s="2360"/>
      <c r="P205" s="2360"/>
      <c r="Q205" s="2361"/>
      <c r="R205" s="343" t="s">
        <v>78</v>
      </c>
    </row>
    <row r="206" spans="1:19" ht="15" customHeight="1" thickBot="1" x14ac:dyDescent="0.4">
      <c r="A206" s="2354"/>
      <c r="B206" s="2356"/>
      <c r="C206" s="2356"/>
      <c r="D206" s="304" t="s">
        <v>77</v>
      </c>
      <c r="E206" s="2362">
        <v>36</v>
      </c>
      <c r="F206" s="2363"/>
      <c r="G206" s="2363"/>
      <c r="H206" s="2363"/>
      <c r="I206" s="2363"/>
      <c r="J206" s="2363"/>
      <c r="K206" s="303" t="s">
        <v>83</v>
      </c>
      <c r="L206" s="2363">
        <v>36</v>
      </c>
      <c r="M206" s="2363"/>
      <c r="N206" s="2363"/>
      <c r="O206" s="2363"/>
      <c r="P206" s="2363"/>
      <c r="Q206" s="2364"/>
      <c r="R206" s="343" t="s">
        <v>78</v>
      </c>
    </row>
    <row r="207" spans="1:19" ht="15.75" customHeight="1" thickBot="1" x14ac:dyDescent="0.4">
      <c r="A207" s="2365"/>
      <c r="B207" s="2366"/>
      <c r="C207" s="2366"/>
      <c r="D207" s="2366"/>
      <c r="E207" s="2367"/>
      <c r="F207" s="2371"/>
      <c r="G207" s="2372"/>
      <c r="H207" s="371"/>
      <c r="I207" s="372"/>
      <c r="J207" s="372"/>
      <c r="K207" s="372"/>
      <c r="L207" s="372"/>
      <c r="M207" s="372"/>
      <c r="N207" s="372"/>
      <c r="O207" s="372"/>
      <c r="P207" s="372"/>
      <c r="Q207" s="373"/>
      <c r="R207" s="343"/>
      <c r="S207" s="202" t="s">
        <v>508</v>
      </c>
    </row>
    <row r="208" spans="1:19" x14ac:dyDescent="0.35">
      <c r="A208" s="2343">
        <v>37</v>
      </c>
      <c r="B208" s="2345" t="s">
        <v>104</v>
      </c>
      <c r="C208" s="2347" t="s">
        <v>370</v>
      </c>
      <c r="D208" s="2348"/>
      <c r="E208" s="2349"/>
      <c r="F208" s="2373">
        <v>37</v>
      </c>
      <c r="G208" s="2374"/>
      <c r="H208" s="374"/>
      <c r="I208" s="375"/>
      <c r="J208" s="375"/>
      <c r="K208" s="375"/>
      <c r="L208" s="375"/>
      <c r="M208" s="375"/>
      <c r="N208" s="375"/>
      <c r="O208" s="375"/>
      <c r="P208" s="375"/>
      <c r="Q208" s="376"/>
      <c r="R208" s="343">
        <v>2</v>
      </c>
    </row>
    <row r="209" spans="1:19" ht="15.75" customHeight="1" x14ac:dyDescent="0.35">
      <c r="A209" s="2344"/>
      <c r="B209" s="2345"/>
      <c r="C209" s="2350" t="s">
        <v>105</v>
      </c>
      <c r="D209" s="2351"/>
      <c r="E209" s="2352"/>
      <c r="F209" s="2382">
        <v>37</v>
      </c>
      <c r="G209" s="2383"/>
      <c r="H209" s="374"/>
      <c r="I209" s="375"/>
      <c r="J209" s="375"/>
      <c r="K209" s="375"/>
      <c r="L209" s="375"/>
      <c r="M209" s="375"/>
      <c r="N209" s="375"/>
      <c r="O209" s="375"/>
      <c r="P209" s="375"/>
      <c r="Q209" s="376"/>
      <c r="R209" s="343">
        <v>2</v>
      </c>
    </row>
    <row r="210" spans="1:19" ht="20.25" customHeight="1" thickBot="1" x14ac:dyDescent="0.4">
      <c r="A210" s="2322"/>
      <c r="B210" s="2346"/>
      <c r="C210" s="2350" t="s">
        <v>106</v>
      </c>
      <c r="D210" s="2351"/>
      <c r="E210" s="2352"/>
      <c r="F210" s="2380">
        <v>37</v>
      </c>
      <c r="G210" s="2381"/>
      <c r="H210" s="374"/>
      <c r="I210" s="375"/>
      <c r="J210" s="375"/>
      <c r="K210" s="375"/>
      <c r="L210" s="375"/>
      <c r="M210" s="375"/>
      <c r="N210" s="375"/>
      <c r="O210" s="375"/>
      <c r="P210" s="375"/>
      <c r="Q210" s="376"/>
      <c r="R210" s="343">
        <v>2</v>
      </c>
    </row>
    <row r="211" spans="1:19" ht="42" customHeight="1" thickBot="1" x14ac:dyDescent="0.4">
      <c r="A211" s="377">
        <v>38</v>
      </c>
      <c r="B211" s="2375" t="s">
        <v>177</v>
      </c>
      <c r="C211" s="2376"/>
      <c r="D211" s="2376"/>
      <c r="E211" s="2377"/>
      <c r="F211" s="2378">
        <v>38</v>
      </c>
      <c r="G211" s="2379"/>
      <c r="H211" s="374"/>
      <c r="I211" s="375"/>
      <c r="J211" s="375"/>
      <c r="K211" s="375"/>
      <c r="L211" s="375"/>
      <c r="M211" s="375"/>
      <c r="N211" s="375"/>
      <c r="O211" s="375"/>
      <c r="P211" s="375"/>
      <c r="Q211" s="376"/>
      <c r="R211" s="343">
        <v>2</v>
      </c>
      <c r="S211" s="202" t="s">
        <v>508</v>
      </c>
    </row>
    <row r="212" spans="1:19" ht="23.25" customHeight="1" thickBot="1" x14ac:dyDescent="0.4">
      <c r="A212" s="378">
        <v>39</v>
      </c>
      <c r="B212" s="2375" t="s">
        <v>178</v>
      </c>
      <c r="C212" s="2376"/>
      <c r="D212" s="2376"/>
      <c r="E212" s="2377"/>
      <c r="F212" s="2384">
        <v>1</v>
      </c>
      <c r="G212" s="2385"/>
      <c r="H212" s="374"/>
      <c r="I212" s="375"/>
      <c r="J212" s="375"/>
      <c r="K212" s="375"/>
      <c r="L212" s="375"/>
      <c r="M212" s="375"/>
      <c r="N212" s="375"/>
      <c r="O212" s="375"/>
      <c r="P212" s="375"/>
      <c r="Q212" s="376"/>
      <c r="R212" s="343">
        <v>2</v>
      </c>
      <c r="S212" s="202" t="s">
        <v>508</v>
      </c>
    </row>
    <row r="213" spans="1:19" ht="15.75" customHeight="1" thickBot="1" x14ac:dyDescent="0.4">
      <c r="A213" s="379">
        <v>40</v>
      </c>
      <c r="B213" s="2394" t="s">
        <v>179</v>
      </c>
      <c r="C213" s="2394"/>
      <c r="D213" s="2394"/>
      <c r="E213" s="2395"/>
      <c r="F213" s="2384">
        <v>2</v>
      </c>
      <c r="G213" s="2388"/>
      <c r="H213" s="374"/>
      <c r="I213" s="375"/>
      <c r="J213" s="375"/>
      <c r="K213" s="375"/>
      <c r="L213" s="375"/>
      <c r="M213" s="375"/>
      <c r="N213" s="375"/>
      <c r="O213" s="375"/>
      <c r="P213" s="375"/>
      <c r="Q213" s="376"/>
      <c r="R213" s="343">
        <v>2</v>
      </c>
      <c r="S213" s="202" t="s">
        <v>508</v>
      </c>
    </row>
    <row r="214" spans="1:19" ht="20.25" customHeight="1" thickBot="1" x14ac:dyDescent="0.4">
      <c r="A214" s="377">
        <v>41</v>
      </c>
      <c r="B214" s="2375" t="s">
        <v>180</v>
      </c>
      <c r="C214" s="2394"/>
      <c r="D214" s="2394"/>
      <c r="E214" s="2395"/>
      <c r="F214" s="2384">
        <v>3</v>
      </c>
      <c r="G214" s="2388"/>
      <c r="H214" s="374"/>
      <c r="I214" s="375"/>
      <c r="J214" s="375"/>
      <c r="K214" s="375"/>
      <c r="L214" s="375"/>
      <c r="M214" s="375"/>
      <c r="N214" s="375"/>
      <c r="O214" s="375"/>
      <c r="P214" s="375"/>
      <c r="Q214" s="376"/>
      <c r="R214" s="343">
        <v>2</v>
      </c>
      <c r="S214" s="202" t="s">
        <v>508</v>
      </c>
    </row>
    <row r="215" spans="1:19" ht="20.25" customHeight="1" thickBot="1" x14ac:dyDescent="0.4">
      <c r="A215" s="377">
        <v>42</v>
      </c>
      <c r="B215" s="2375" t="s">
        <v>291</v>
      </c>
      <c r="C215" s="2376"/>
      <c r="D215" s="2376"/>
      <c r="E215" s="2377"/>
      <c r="F215" s="2384">
        <v>4</v>
      </c>
      <c r="G215" s="2385"/>
      <c r="H215" s="374"/>
      <c r="I215" s="375"/>
      <c r="J215" s="375"/>
      <c r="K215" s="375"/>
      <c r="L215" s="375"/>
      <c r="M215" s="375"/>
      <c r="N215" s="375"/>
      <c r="O215" s="375"/>
      <c r="P215" s="375"/>
      <c r="Q215" s="376"/>
      <c r="R215" s="343">
        <v>2</v>
      </c>
      <c r="S215" s="202" t="s">
        <v>508</v>
      </c>
    </row>
    <row r="216" spans="1:19" ht="20.25" customHeight="1" thickBot="1" x14ac:dyDescent="0.4">
      <c r="A216" s="378">
        <v>43</v>
      </c>
      <c r="B216" s="2375" t="s">
        <v>181</v>
      </c>
      <c r="C216" s="2376"/>
      <c r="D216" s="2376"/>
      <c r="E216" s="2377"/>
      <c r="F216" s="2386">
        <v>5</v>
      </c>
      <c r="G216" s="2387"/>
      <c r="H216" s="374"/>
      <c r="I216" s="375"/>
      <c r="J216" s="375"/>
      <c r="K216" s="375"/>
      <c r="L216" s="375"/>
      <c r="M216" s="375"/>
      <c r="N216" s="375"/>
      <c r="O216" s="375"/>
      <c r="P216" s="375"/>
      <c r="Q216" s="376"/>
      <c r="R216" s="343">
        <v>2</v>
      </c>
      <c r="S216" s="202" t="s">
        <v>508</v>
      </c>
    </row>
    <row r="217" spans="1:19" ht="20.25" customHeight="1" thickBot="1" x14ac:dyDescent="0.4">
      <c r="A217" s="379">
        <v>44</v>
      </c>
      <c r="B217" s="2394" t="s">
        <v>182</v>
      </c>
      <c r="C217" s="2376"/>
      <c r="D217" s="2376"/>
      <c r="E217" s="2377"/>
      <c r="F217" s="2386">
        <v>6</v>
      </c>
      <c r="G217" s="2387"/>
      <c r="H217" s="374"/>
      <c r="I217" s="375"/>
      <c r="J217" s="375"/>
      <c r="K217" s="375"/>
      <c r="L217" s="375"/>
      <c r="M217" s="375"/>
      <c r="N217" s="375"/>
      <c r="O217" s="375"/>
      <c r="P217" s="375"/>
      <c r="Q217" s="376"/>
      <c r="R217" s="343">
        <v>2</v>
      </c>
      <c r="S217" s="202" t="s">
        <v>508</v>
      </c>
    </row>
    <row r="218" spans="1:19" ht="20.25" customHeight="1" thickBot="1" x14ac:dyDescent="0.4">
      <c r="A218" s="377">
        <v>45</v>
      </c>
      <c r="B218" s="2375" t="s">
        <v>183</v>
      </c>
      <c r="C218" s="2376"/>
      <c r="D218" s="2376"/>
      <c r="E218" s="2377"/>
      <c r="F218" s="2386">
        <v>7</v>
      </c>
      <c r="G218" s="2387"/>
      <c r="H218" s="374"/>
      <c r="I218" s="375"/>
      <c r="J218" s="375"/>
      <c r="K218" s="375"/>
      <c r="L218" s="375"/>
      <c r="M218" s="375"/>
      <c r="N218" s="375"/>
      <c r="O218" s="375"/>
      <c r="P218" s="375"/>
      <c r="Q218" s="376"/>
      <c r="R218" s="343">
        <v>2</v>
      </c>
      <c r="S218" s="202" t="s">
        <v>508</v>
      </c>
    </row>
    <row r="219" spans="1:19" ht="23.25" customHeight="1" thickBot="1" x14ac:dyDescent="0.4">
      <c r="A219" s="377">
        <v>46</v>
      </c>
      <c r="B219" s="2375" t="s">
        <v>184</v>
      </c>
      <c r="C219" s="2394"/>
      <c r="D219" s="2394"/>
      <c r="E219" s="2395"/>
      <c r="F219" s="2384">
        <v>8</v>
      </c>
      <c r="G219" s="2398"/>
      <c r="H219" s="374"/>
      <c r="I219" s="375"/>
      <c r="J219" s="375"/>
      <c r="K219" s="375"/>
      <c r="L219" s="375"/>
      <c r="M219" s="375"/>
      <c r="N219" s="375"/>
      <c r="O219" s="375"/>
      <c r="P219" s="375"/>
      <c r="Q219" s="376"/>
      <c r="R219" s="343">
        <v>2</v>
      </c>
      <c r="S219" s="202" t="s">
        <v>508</v>
      </c>
    </row>
    <row r="220" spans="1:19" ht="15" customHeight="1" thickBot="1" x14ac:dyDescent="0.4">
      <c r="A220" s="378">
        <v>47</v>
      </c>
      <c r="B220" s="2375" t="s">
        <v>444</v>
      </c>
      <c r="C220" s="2376"/>
      <c r="D220" s="2376"/>
      <c r="E220" s="2377"/>
      <c r="F220" s="2380">
        <v>47</v>
      </c>
      <c r="G220" s="2381"/>
      <c r="H220" s="374"/>
      <c r="I220" s="375"/>
      <c r="J220" s="375"/>
      <c r="K220" s="375"/>
      <c r="L220" s="375"/>
      <c r="M220" s="375"/>
      <c r="N220" s="375"/>
      <c r="O220" s="375"/>
      <c r="P220" s="375"/>
      <c r="Q220" s="376"/>
      <c r="R220" s="343">
        <v>2</v>
      </c>
      <c r="S220" s="202" t="s">
        <v>508</v>
      </c>
    </row>
    <row r="221" spans="1:19" x14ac:dyDescent="0.35">
      <c r="A221" s="2031">
        <v>48</v>
      </c>
      <c r="B221" s="2389" t="s">
        <v>186</v>
      </c>
      <c r="C221" s="2399" t="s">
        <v>155</v>
      </c>
      <c r="D221" s="2400"/>
      <c r="E221" s="2401"/>
      <c r="F221" s="2406">
        <v>48</v>
      </c>
      <c r="G221" s="2374"/>
      <c r="H221" s="374"/>
      <c r="I221" s="375"/>
      <c r="J221" s="375"/>
      <c r="K221" s="375"/>
      <c r="L221" s="375"/>
      <c r="M221" s="375"/>
      <c r="N221" s="375"/>
      <c r="O221" s="375"/>
      <c r="P221" s="375"/>
      <c r="Q221" s="376"/>
      <c r="R221" s="343">
        <v>2</v>
      </c>
      <c r="S221" s="202" t="s">
        <v>508</v>
      </c>
    </row>
    <row r="222" spans="1:19" ht="15.75" customHeight="1" x14ac:dyDescent="0.35">
      <c r="A222" s="2032"/>
      <c r="B222" s="2390"/>
      <c r="C222" s="2391" t="s">
        <v>156</v>
      </c>
      <c r="D222" s="2392"/>
      <c r="E222" s="2393"/>
      <c r="F222" s="2396"/>
      <c r="G222" s="2383"/>
      <c r="H222" s="374"/>
      <c r="I222" s="375"/>
      <c r="J222" s="375"/>
      <c r="K222" s="375"/>
      <c r="L222" s="375"/>
      <c r="M222" s="375"/>
      <c r="N222" s="375"/>
      <c r="O222" s="375"/>
      <c r="P222" s="375"/>
      <c r="Q222" s="376"/>
      <c r="R222" s="343">
        <v>2</v>
      </c>
    </row>
    <row r="223" spans="1:19" ht="15" customHeight="1" x14ac:dyDescent="0.35">
      <c r="A223" s="2032"/>
      <c r="B223" s="380"/>
      <c r="C223" s="2402" t="s">
        <v>157</v>
      </c>
      <c r="D223" s="2392"/>
      <c r="E223" s="2393"/>
      <c r="F223" s="2396"/>
      <c r="G223" s="2383"/>
      <c r="H223" s="374"/>
      <c r="I223" s="375"/>
      <c r="J223" s="375"/>
      <c r="K223" s="375"/>
      <c r="L223" s="375"/>
      <c r="M223" s="375"/>
      <c r="N223" s="375"/>
      <c r="O223" s="375"/>
      <c r="P223" s="375"/>
      <c r="Q223" s="376"/>
      <c r="R223" s="343">
        <v>2</v>
      </c>
    </row>
    <row r="224" spans="1:19" ht="15" customHeight="1" x14ac:dyDescent="0.35">
      <c r="A224" s="2032"/>
      <c r="B224" s="380"/>
      <c r="C224" s="2402" t="s">
        <v>158</v>
      </c>
      <c r="D224" s="2392"/>
      <c r="E224" s="2393"/>
      <c r="F224" s="2396"/>
      <c r="G224" s="2383"/>
      <c r="H224" s="374"/>
      <c r="I224" s="375"/>
      <c r="J224" s="375"/>
      <c r="K224" s="375"/>
      <c r="L224" s="375"/>
      <c r="M224" s="375"/>
      <c r="N224" s="375"/>
      <c r="O224" s="375"/>
      <c r="P224" s="375"/>
      <c r="Q224" s="376"/>
      <c r="R224" s="343">
        <v>2</v>
      </c>
    </row>
    <row r="225" spans="1:19" ht="15" customHeight="1" thickBot="1" x14ac:dyDescent="0.4">
      <c r="A225" s="2033"/>
      <c r="B225" s="381"/>
      <c r="C225" s="2403" t="s">
        <v>159</v>
      </c>
      <c r="D225" s="2404"/>
      <c r="E225" s="2405"/>
      <c r="F225" s="2397" t="s">
        <v>330</v>
      </c>
      <c r="G225" s="2381"/>
      <c r="H225" s="374"/>
      <c r="I225" s="375"/>
      <c r="J225" s="375"/>
      <c r="K225" s="375"/>
      <c r="L225" s="375"/>
      <c r="M225" s="375"/>
      <c r="N225" s="375"/>
      <c r="O225" s="375"/>
      <c r="P225" s="375"/>
      <c r="Q225" s="376"/>
      <c r="R225" s="343">
        <v>2</v>
      </c>
    </row>
    <row r="226" spans="1:19" ht="15" customHeight="1" thickBot="1" x14ac:dyDescent="0.4">
      <c r="A226" s="382">
        <v>49</v>
      </c>
      <c r="B226" s="2375" t="s">
        <v>110</v>
      </c>
      <c r="C226" s="2376"/>
      <c r="D226" s="2376"/>
      <c r="E226" s="2377"/>
      <c r="F226" s="2416">
        <v>49</v>
      </c>
      <c r="G226" s="2417"/>
      <c r="H226" s="374"/>
      <c r="I226" s="375"/>
      <c r="J226" s="375"/>
      <c r="K226" s="375"/>
      <c r="L226" s="375"/>
      <c r="M226" s="375"/>
      <c r="N226" s="375"/>
      <c r="O226" s="375"/>
      <c r="P226" s="375"/>
      <c r="Q226" s="376"/>
      <c r="R226" s="343" t="s">
        <v>78</v>
      </c>
      <c r="S226" s="202" t="s">
        <v>508</v>
      </c>
    </row>
    <row r="227" spans="1:19" ht="15" customHeight="1" thickBot="1" x14ac:dyDescent="0.4">
      <c r="A227" s="383">
        <v>50</v>
      </c>
      <c r="B227" s="2323" t="s">
        <v>111</v>
      </c>
      <c r="C227" s="2411"/>
      <c r="D227" s="2411"/>
      <c r="E227" s="2412"/>
      <c r="F227" s="2378">
        <v>50</v>
      </c>
      <c r="G227" s="2379"/>
      <c r="H227" s="374"/>
      <c r="I227" s="375"/>
      <c r="J227" s="375"/>
      <c r="K227" s="375"/>
      <c r="L227" s="375"/>
      <c r="M227" s="375"/>
      <c r="N227" s="375"/>
      <c r="O227" s="375"/>
      <c r="P227" s="375"/>
      <c r="Q227" s="376"/>
      <c r="R227" s="343" t="s">
        <v>78</v>
      </c>
      <c r="S227" s="202" t="s">
        <v>508</v>
      </c>
    </row>
    <row r="228" spans="1:19" x14ac:dyDescent="0.35">
      <c r="A228" s="2031">
        <v>51</v>
      </c>
      <c r="B228" s="2441" t="s">
        <v>112</v>
      </c>
      <c r="C228" s="2442"/>
      <c r="D228" s="2442"/>
      <c r="E228" s="2443"/>
      <c r="F228" s="2444"/>
      <c r="G228" s="2445"/>
      <c r="H228" s="374"/>
      <c r="I228" s="375"/>
      <c r="J228" s="375"/>
      <c r="K228" s="375"/>
      <c r="L228" s="375"/>
      <c r="M228" s="375"/>
      <c r="N228" s="375"/>
      <c r="O228" s="375"/>
      <c r="P228" s="375"/>
      <c r="Q228" s="376"/>
      <c r="R228" s="343" t="s">
        <v>78</v>
      </c>
      <c r="S228" s="202" t="s">
        <v>508</v>
      </c>
    </row>
    <row r="229" spans="1:19" ht="15" customHeight="1" x14ac:dyDescent="0.35">
      <c r="A229" s="2032"/>
      <c r="B229" s="2446" t="s">
        <v>113</v>
      </c>
      <c r="C229" s="2084"/>
      <c r="D229" s="2084"/>
      <c r="E229" s="2085"/>
      <c r="F229" s="2079">
        <v>51</v>
      </c>
      <c r="G229" s="2080"/>
      <c r="H229" s="374"/>
      <c r="I229" s="375"/>
      <c r="J229" s="375"/>
      <c r="K229" s="375"/>
      <c r="L229" s="375"/>
      <c r="M229" s="375"/>
      <c r="N229" s="375"/>
      <c r="O229" s="375"/>
      <c r="P229" s="375"/>
      <c r="Q229" s="376"/>
      <c r="R229" s="343" t="s">
        <v>78</v>
      </c>
    </row>
    <row r="230" spans="1:19" x14ac:dyDescent="0.35">
      <c r="A230" s="2032"/>
      <c r="B230" s="2083" t="s">
        <v>49</v>
      </c>
      <c r="C230" s="2084"/>
      <c r="D230" s="2084"/>
      <c r="E230" s="2085"/>
      <c r="F230" s="2079"/>
      <c r="G230" s="2080"/>
      <c r="H230" s="374"/>
      <c r="I230" s="375"/>
      <c r="J230" s="375"/>
      <c r="K230" s="375"/>
      <c r="L230" s="375"/>
      <c r="M230" s="375"/>
      <c r="N230" s="375"/>
      <c r="O230" s="375"/>
      <c r="P230" s="375"/>
      <c r="Q230" s="376"/>
      <c r="R230" s="343" t="s">
        <v>78</v>
      </c>
    </row>
    <row r="231" spans="1:19" ht="27.75" customHeight="1" x14ac:dyDescent="0.35">
      <c r="A231" s="2032"/>
      <c r="B231" s="2083" t="s">
        <v>48</v>
      </c>
      <c r="C231" s="2084"/>
      <c r="D231" s="2084"/>
      <c r="E231" s="2085"/>
      <c r="F231" s="2079"/>
      <c r="G231" s="2080"/>
      <c r="H231" s="374"/>
      <c r="I231" s="375"/>
      <c r="J231" s="375"/>
      <c r="K231" s="375"/>
      <c r="L231" s="375"/>
      <c r="M231" s="375"/>
      <c r="N231" s="375"/>
      <c r="O231" s="375"/>
      <c r="P231" s="375"/>
      <c r="Q231" s="376"/>
      <c r="R231" s="343" t="s">
        <v>78</v>
      </c>
    </row>
    <row r="232" spans="1:19" ht="15" thickBot="1" x14ac:dyDescent="0.4">
      <c r="A232" s="2033"/>
      <c r="B232" s="2422" t="s">
        <v>187</v>
      </c>
      <c r="C232" s="2423"/>
      <c r="D232" s="2423"/>
      <c r="E232" s="2424"/>
      <c r="F232" s="2081"/>
      <c r="G232" s="2082"/>
      <c r="H232" s="374"/>
      <c r="I232" s="375"/>
      <c r="J232" s="375"/>
      <c r="K232" s="375"/>
      <c r="L232" s="375"/>
      <c r="M232" s="375"/>
      <c r="N232" s="375"/>
      <c r="O232" s="375"/>
      <c r="P232" s="375"/>
      <c r="Q232" s="376"/>
      <c r="R232" s="343" t="s">
        <v>78</v>
      </c>
    </row>
    <row r="233" spans="1:19" ht="13.5" customHeight="1" x14ac:dyDescent="0.35">
      <c r="A233" s="2704">
        <v>52</v>
      </c>
      <c r="B233" s="2707" t="s">
        <v>114</v>
      </c>
      <c r="C233" s="2710" t="s">
        <v>52</v>
      </c>
      <c r="D233" s="2711"/>
      <c r="E233" s="2712"/>
      <c r="F233" s="2034"/>
      <c r="G233" s="2035"/>
      <c r="H233" s="374"/>
      <c r="I233" s="375"/>
      <c r="J233" s="375"/>
      <c r="K233" s="375"/>
      <c r="L233" s="375"/>
      <c r="M233" s="375"/>
      <c r="N233" s="375"/>
      <c r="O233" s="375"/>
      <c r="P233" s="375"/>
      <c r="Q233" s="376"/>
      <c r="R233" s="343" t="s">
        <v>78</v>
      </c>
      <c r="S233" s="2658" t="s">
        <v>449</v>
      </c>
    </row>
    <row r="234" spans="1:19" ht="18" customHeight="1" x14ac:dyDescent="0.35">
      <c r="A234" s="2705"/>
      <c r="B234" s="2708"/>
      <c r="C234" s="2659" t="s">
        <v>53</v>
      </c>
      <c r="D234" s="2660"/>
      <c r="E234" s="2661"/>
      <c r="F234" s="2036"/>
      <c r="G234" s="2037"/>
      <c r="H234" s="374"/>
      <c r="I234" s="375"/>
      <c r="J234" s="375"/>
      <c r="K234" s="375"/>
      <c r="L234" s="375"/>
      <c r="M234" s="375"/>
      <c r="N234" s="375"/>
      <c r="O234" s="375"/>
      <c r="P234" s="375"/>
      <c r="Q234" s="376"/>
      <c r="R234" s="343" t="s">
        <v>78</v>
      </c>
      <c r="S234" s="2658"/>
    </row>
    <row r="235" spans="1:19" ht="33" customHeight="1" x14ac:dyDescent="0.35">
      <c r="A235" s="2705"/>
      <c r="B235" s="2708"/>
      <c r="C235" s="2659" t="s">
        <v>54</v>
      </c>
      <c r="D235" s="2660"/>
      <c r="E235" s="2661"/>
      <c r="F235" s="2036"/>
      <c r="G235" s="2037"/>
      <c r="H235" s="374"/>
      <c r="I235" s="375"/>
      <c r="J235" s="375"/>
      <c r="K235" s="375"/>
      <c r="L235" s="375"/>
      <c r="M235" s="375"/>
      <c r="N235" s="375"/>
      <c r="O235" s="375"/>
      <c r="P235" s="375"/>
      <c r="Q235" s="376"/>
      <c r="R235" s="343" t="s">
        <v>78</v>
      </c>
      <c r="S235" s="2658"/>
    </row>
    <row r="236" spans="1:19" ht="15" thickBot="1" x14ac:dyDescent="0.4">
      <c r="A236" s="2706"/>
      <c r="B236" s="2709"/>
      <c r="C236" s="2662" t="s">
        <v>68</v>
      </c>
      <c r="D236" s="2663"/>
      <c r="E236" s="2664"/>
      <c r="F236" s="2665">
        <v>1</v>
      </c>
      <c r="G236" s="2666"/>
      <c r="H236" s="2681" t="s">
        <v>379</v>
      </c>
      <c r="I236" s="2682"/>
      <c r="J236" s="2682"/>
      <c r="K236" s="2682"/>
      <c r="L236" s="2682"/>
      <c r="M236" s="2682"/>
      <c r="N236" s="2682"/>
      <c r="O236" s="2682"/>
      <c r="P236" s="2682"/>
      <c r="Q236" s="2683"/>
      <c r="R236" s="343" t="s">
        <v>78</v>
      </c>
      <c r="S236" s="2658"/>
    </row>
    <row r="237" spans="1:19" ht="15" thickBot="1" x14ac:dyDescent="0.4">
      <c r="A237" s="387">
        <v>53</v>
      </c>
      <c r="B237" s="2713" t="s">
        <v>115</v>
      </c>
      <c r="C237" s="2714"/>
      <c r="D237" s="2714"/>
      <c r="E237" s="2715"/>
      <c r="F237" s="2716">
        <v>53</v>
      </c>
      <c r="G237" s="2717"/>
      <c r="H237" s="374"/>
      <c r="I237" s="375"/>
      <c r="J237" s="375"/>
      <c r="K237" s="375"/>
      <c r="L237" s="375"/>
      <c r="M237" s="375"/>
      <c r="N237" s="375"/>
      <c r="O237" s="375"/>
      <c r="P237" s="375"/>
      <c r="Q237" s="376"/>
      <c r="R237" s="343" t="s">
        <v>78</v>
      </c>
      <c r="S237" s="202" t="s">
        <v>508</v>
      </c>
    </row>
    <row r="238" spans="1:19" ht="15.75" customHeight="1" thickBot="1" x14ac:dyDescent="0.4">
      <c r="A238" s="382">
        <v>54</v>
      </c>
      <c r="B238" s="2413" t="s">
        <v>154</v>
      </c>
      <c r="C238" s="2414"/>
      <c r="D238" s="2414"/>
      <c r="E238" s="2415"/>
      <c r="F238" s="2038">
        <v>54</v>
      </c>
      <c r="G238" s="2039"/>
      <c r="H238" s="384"/>
      <c r="I238" s="385"/>
      <c r="J238" s="385"/>
      <c r="K238" s="385"/>
      <c r="L238" s="385"/>
      <c r="M238" s="385"/>
      <c r="N238" s="385"/>
      <c r="O238" s="385"/>
      <c r="P238" s="385"/>
      <c r="Q238" s="386"/>
      <c r="R238" s="343">
        <v>2</v>
      </c>
      <c r="S238" s="202" t="s">
        <v>508</v>
      </c>
    </row>
    <row r="239" spans="1:19" x14ac:dyDescent="0.35">
      <c r="A239" s="2718">
        <v>55</v>
      </c>
      <c r="B239" s="2418" t="s">
        <v>745</v>
      </c>
      <c r="C239" s="2420" t="s">
        <v>452</v>
      </c>
      <c r="D239" s="2428" t="s">
        <v>189</v>
      </c>
      <c r="E239" s="2429"/>
      <c r="F239" s="2429"/>
      <c r="G239" s="2430"/>
      <c r="H239" s="2678" t="s">
        <v>191</v>
      </c>
      <c r="I239" s="2679"/>
      <c r="J239" s="2679"/>
      <c r="K239" s="2679"/>
      <c r="L239" s="2680"/>
      <c r="M239" s="2428" t="s">
        <v>192</v>
      </c>
      <c r="N239" s="2429"/>
      <c r="O239" s="2429"/>
      <c r="P239" s="2429"/>
      <c r="Q239" s="2430"/>
      <c r="R239" s="343">
        <v>2</v>
      </c>
      <c r="S239" s="202" t="s">
        <v>415</v>
      </c>
    </row>
    <row r="240" spans="1:19" ht="15" thickBot="1" x14ac:dyDescent="0.4">
      <c r="A240" s="2719"/>
      <c r="B240" s="2419"/>
      <c r="C240" s="2421"/>
      <c r="D240" s="2425" t="s">
        <v>193</v>
      </c>
      <c r="E240" s="2426"/>
      <c r="F240" s="2426"/>
      <c r="G240" s="2427"/>
      <c r="H240" s="1989" t="s">
        <v>194</v>
      </c>
      <c r="I240" s="2684"/>
      <c r="J240" s="2684"/>
      <c r="K240" s="2684"/>
      <c r="L240" s="2685"/>
      <c r="M240" s="2425" t="s">
        <v>195</v>
      </c>
      <c r="N240" s="2426"/>
      <c r="O240" s="2426"/>
      <c r="P240" s="2426"/>
      <c r="Q240" s="2427"/>
      <c r="R240" s="343">
        <v>2</v>
      </c>
    </row>
    <row r="241" spans="1:20" ht="35.25" customHeight="1" thickBot="1" x14ac:dyDescent="0.4">
      <c r="A241" s="2720"/>
      <c r="B241" s="2419"/>
      <c r="C241" s="317">
        <v>2011</v>
      </c>
      <c r="D241" s="1989"/>
      <c r="E241" s="1989"/>
      <c r="F241" s="1989"/>
      <c r="G241" s="1989"/>
      <c r="H241" s="2686" t="s">
        <v>456</v>
      </c>
      <c r="I241" s="2687"/>
      <c r="J241" s="2687"/>
      <c r="K241" s="2687"/>
      <c r="L241" s="2688"/>
      <c r="M241" s="1989"/>
      <c r="N241" s="1989"/>
      <c r="O241" s="1989"/>
      <c r="P241" s="1989"/>
      <c r="Q241" s="1989"/>
      <c r="R241" s="343">
        <v>2</v>
      </c>
    </row>
    <row r="242" spans="1:20" ht="30" customHeight="1" thickBot="1" x14ac:dyDescent="0.4">
      <c r="A242" s="172">
        <v>56</v>
      </c>
      <c r="B242" s="2005" t="s">
        <v>399</v>
      </c>
      <c r="C242" s="2407"/>
      <c r="D242" s="2407"/>
      <c r="E242" s="2408"/>
      <c r="F242" s="2409" t="s">
        <v>392</v>
      </c>
      <c r="G242" s="2410"/>
      <c r="H242" s="1989"/>
      <c r="I242" s="1989"/>
      <c r="J242" s="1989" t="s">
        <v>393</v>
      </c>
      <c r="K242" s="1989"/>
      <c r="L242" s="1989"/>
      <c r="M242" s="2691"/>
      <c r="N242" s="2692"/>
      <c r="O242" s="2689" t="s">
        <v>394</v>
      </c>
      <c r="P242" s="2690"/>
      <c r="Q242" s="316" t="s">
        <v>456</v>
      </c>
      <c r="R242" s="343" t="s">
        <v>406</v>
      </c>
      <c r="S242" s="202" t="s">
        <v>415</v>
      </c>
    </row>
    <row r="243" spans="1:20" ht="15" customHeight="1" x14ac:dyDescent="0.35">
      <c r="A243" s="2757">
        <v>57</v>
      </c>
      <c r="B243" s="2437" t="s">
        <v>197</v>
      </c>
      <c r="C243" s="2438" t="s">
        <v>198</v>
      </c>
      <c r="D243" s="2439"/>
      <c r="E243" s="2439"/>
      <c r="F243" s="2440"/>
      <c r="G243" s="1989" t="s">
        <v>199</v>
      </c>
      <c r="H243" s="1989"/>
      <c r="I243" s="1989"/>
      <c r="J243" s="1989"/>
      <c r="K243" s="1989"/>
      <c r="L243" s="2693"/>
      <c r="M243" s="2694"/>
      <c r="N243" s="2694"/>
      <c r="O243" s="2694"/>
      <c r="P243" s="2694"/>
      <c r="Q243" s="2695"/>
      <c r="R243" s="343"/>
      <c r="S243" s="202" t="s">
        <v>508</v>
      </c>
    </row>
    <row r="244" spans="1:20" ht="15" thickBot="1" x14ac:dyDescent="0.4">
      <c r="A244" s="2758"/>
      <c r="B244" s="1989"/>
      <c r="C244" s="306" t="s">
        <v>201</v>
      </c>
      <c r="D244" s="2728" t="s">
        <v>202</v>
      </c>
      <c r="E244" s="2729"/>
      <c r="F244" s="2730"/>
      <c r="G244" s="2731" t="s">
        <v>201</v>
      </c>
      <c r="H244" s="2732"/>
      <c r="I244" s="2728" t="s">
        <v>202</v>
      </c>
      <c r="J244" s="2729"/>
      <c r="K244" s="2730"/>
      <c r="L244" s="2696"/>
      <c r="M244" s="2697"/>
      <c r="N244" s="2697"/>
      <c r="O244" s="2697"/>
      <c r="P244" s="2697"/>
      <c r="Q244" s="2698"/>
      <c r="R244" s="343" t="s">
        <v>78</v>
      </c>
    </row>
    <row r="245" spans="1:20" x14ac:dyDescent="0.35">
      <c r="A245" s="2758"/>
      <c r="B245" s="305" t="s">
        <v>200</v>
      </c>
      <c r="C245" s="313">
        <v>42542</v>
      </c>
      <c r="D245" s="2733"/>
      <c r="E245" s="2734"/>
      <c r="F245" s="2735"/>
      <c r="G245" s="2736">
        <v>2015</v>
      </c>
      <c r="H245" s="2737"/>
      <c r="I245" s="2667"/>
      <c r="J245" s="2668"/>
      <c r="K245" s="2669"/>
      <c r="L245" s="2696"/>
      <c r="M245" s="2697"/>
      <c r="N245" s="2697"/>
      <c r="O245" s="2697"/>
      <c r="P245" s="2697"/>
      <c r="Q245" s="2698"/>
      <c r="R245" s="343" t="s">
        <v>78</v>
      </c>
    </row>
    <row r="246" spans="1:20" x14ac:dyDescent="0.35">
      <c r="A246" s="2758"/>
      <c r="B246" s="116" t="s">
        <v>203</v>
      </c>
      <c r="C246" s="313">
        <v>42768</v>
      </c>
      <c r="D246" s="2670"/>
      <c r="E246" s="2671"/>
      <c r="F246" s="2672"/>
      <c r="G246" s="2673"/>
      <c r="H246" s="2674"/>
      <c r="I246" s="2675"/>
      <c r="J246" s="2676"/>
      <c r="K246" s="2677"/>
      <c r="L246" s="2696"/>
      <c r="M246" s="2697"/>
      <c r="N246" s="2697"/>
      <c r="O246" s="2697"/>
      <c r="P246" s="2697"/>
      <c r="Q246" s="2698"/>
      <c r="R246" s="343" t="s">
        <v>78</v>
      </c>
      <c r="T246" s="315" t="s">
        <v>456</v>
      </c>
    </row>
    <row r="247" spans="1:20" ht="15" thickBot="1" x14ac:dyDescent="0.4">
      <c r="A247" s="2759"/>
      <c r="B247" s="117" t="s">
        <v>204</v>
      </c>
      <c r="C247" s="313">
        <v>42544</v>
      </c>
      <c r="D247" s="1989"/>
      <c r="E247" s="1989"/>
      <c r="F247" s="1989"/>
      <c r="G247" s="2702"/>
      <c r="H247" s="2703"/>
      <c r="I247" s="2447">
        <v>2016</v>
      </c>
      <c r="J247" s="2448"/>
      <c r="K247" s="2449"/>
      <c r="L247" s="2699"/>
      <c r="M247" s="2700"/>
      <c r="N247" s="2700"/>
      <c r="O247" s="2700"/>
      <c r="P247" s="2700"/>
      <c r="Q247" s="2701"/>
      <c r="R247" s="343" t="s">
        <v>78</v>
      </c>
    </row>
    <row r="248" spans="1:20" ht="15" customHeight="1" x14ac:dyDescent="0.35">
      <c r="A248" s="2740">
        <v>58</v>
      </c>
      <c r="B248" s="2743" t="s">
        <v>114</v>
      </c>
      <c r="C248" s="2744"/>
      <c r="D248" s="2749"/>
      <c r="E248" s="2751" t="s">
        <v>14</v>
      </c>
      <c r="F248" s="2752"/>
      <c r="G248" s="2752"/>
      <c r="H248" s="2752"/>
      <c r="I248" s="2752"/>
      <c r="J248" s="2752"/>
      <c r="K248" s="2753"/>
      <c r="L248" s="2754" t="s">
        <v>107</v>
      </c>
      <c r="M248" s="2752"/>
      <c r="N248" s="2752"/>
      <c r="O248" s="2753"/>
      <c r="P248" s="2462" t="s">
        <v>108</v>
      </c>
      <c r="Q248" s="2463"/>
      <c r="R248" s="343">
        <v>2</v>
      </c>
      <c r="S248" s="202" t="s">
        <v>508</v>
      </c>
    </row>
    <row r="249" spans="1:20" ht="18.5" x14ac:dyDescent="0.35">
      <c r="A249" s="2741"/>
      <c r="B249" s="2745"/>
      <c r="C249" s="2746"/>
      <c r="D249" s="2750"/>
      <c r="E249" s="307" t="s">
        <v>149</v>
      </c>
      <c r="F249" s="32" t="s">
        <v>87</v>
      </c>
      <c r="G249" s="32" t="s">
        <v>88</v>
      </c>
      <c r="H249" s="32" t="s">
        <v>89</v>
      </c>
      <c r="I249" s="32" t="s">
        <v>90</v>
      </c>
      <c r="J249" s="32" t="s">
        <v>91</v>
      </c>
      <c r="K249" s="33" t="s">
        <v>92</v>
      </c>
      <c r="L249" s="31" t="s">
        <v>93</v>
      </c>
      <c r="M249" s="32" t="s">
        <v>94</v>
      </c>
      <c r="N249" s="32" t="s">
        <v>95</v>
      </c>
      <c r="O249" s="33" t="s">
        <v>96</v>
      </c>
      <c r="P249" s="31" t="s">
        <v>101</v>
      </c>
      <c r="Q249" s="34" t="s">
        <v>102</v>
      </c>
      <c r="R249" s="343">
        <v>2</v>
      </c>
    </row>
    <row r="250" spans="1:20" ht="15.5" x14ac:dyDescent="0.35">
      <c r="A250" s="2741"/>
      <c r="B250" s="2745"/>
      <c r="C250" s="2746"/>
      <c r="D250" s="233" t="s">
        <v>24</v>
      </c>
      <c r="E250" s="308">
        <v>2</v>
      </c>
      <c r="F250" s="309">
        <v>3</v>
      </c>
      <c r="G250" s="309"/>
      <c r="H250" s="309"/>
      <c r="I250" s="309"/>
      <c r="J250" s="309"/>
      <c r="K250" s="310"/>
      <c r="L250" s="311"/>
      <c r="M250" s="309"/>
      <c r="N250" s="309"/>
      <c r="O250" s="310">
        <v>3</v>
      </c>
      <c r="P250" s="311"/>
      <c r="Q250" s="312">
        <v>23</v>
      </c>
      <c r="R250" s="343">
        <v>2</v>
      </c>
    </row>
    <row r="251" spans="1:20" ht="16" thickBot="1" x14ac:dyDescent="0.4">
      <c r="A251" s="2741"/>
      <c r="B251" s="2745"/>
      <c r="C251" s="2746"/>
      <c r="D251" s="233" t="s">
        <v>12</v>
      </c>
      <c r="E251" s="308"/>
      <c r="F251" s="309"/>
      <c r="G251" s="309"/>
      <c r="H251" s="309"/>
      <c r="I251" s="309"/>
      <c r="J251" s="309">
        <v>6</v>
      </c>
      <c r="K251" s="310"/>
      <c r="L251" s="311"/>
      <c r="M251" s="309"/>
      <c r="N251" s="309"/>
      <c r="O251" s="310">
        <v>3</v>
      </c>
      <c r="P251" s="311"/>
      <c r="Q251" s="312">
        <v>60</v>
      </c>
      <c r="R251" s="343">
        <v>2</v>
      </c>
    </row>
    <row r="252" spans="1:20" ht="15" thickBot="1" x14ac:dyDescent="0.4">
      <c r="A252" s="2742"/>
      <c r="B252" s="2747"/>
      <c r="C252" s="2748"/>
      <c r="D252" s="185" t="s">
        <v>63</v>
      </c>
      <c r="E252" s="294">
        <f t="shared" ref="E252:Q252" si="26">SUM(E250:E251)</f>
        <v>2</v>
      </c>
      <c r="F252" s="99">
        <f t="shared" si="26"/>
        <v>3</v>
      </c>
      <c r="G252" s="99">
        <f t="shared" si="26"/>
        <v>0</v>
      </c>
      <c r="H252" s="99">
        <f t="shared" si="26"/>
        <v>0</v>
      </c>
      <c r="I252" s="99">
        <f t="shared" si="26"/>
        <v>0</v>
      </c>
      <c r="J252" s="99">
        <f t="shared" si="26"/>
        <v>6</v>
      </c>
      <c r="K252" s="99">
        <f t="shared" si="26"/>
        <v>0</v>
      </c>
      <c r="L252" s="99">
        <f t="shared" si="26"/>
        <v>0</v>
      </c>
      <c r="M252" s="99">
        <f t="shared" si="26"/>
        <v>0</v>
      </c>
      <c r="N252" s="99">
        <f t="shared" si="26"/>
        <v>0</v>
      </c>
      <c r="O252" s="100">
        <f t="shared" si="26"/>
        <v>6</v>
      </c>
      <c r="P252" s="100">
        <f t="shared" si="26"/>
        <v>0</v>
      </c>
      <c r="Q252" s="100">
        <f t="shared" si="26"/>
        <v>83</v>
      </c>
      <c r="R252" s="343">
        <v>2</v>
      </c>
    </row>
    <row r="253" spans="1:20" ht="31.5" customHeight="1" thickBot="1" x14ac:dyDescent="0.4">
      <c r="A253" s="51">
        <v>59</v>
      </c>
      <c r="B253" s="2008" t="s">
        <v>71</v>
      </c>
      <c r="C253" s="2006"/>
      <c r="D253" s="2006"/>
      <c r="E253" s="2006"/>
      <c r="F253" s="2755" t="s">
        <v>436</v>
      </c>
      <c r="G253" s="2756"/>
      <c r="H253" s="2756"/>
      <c r="I253" s="2756"/>
      <c r="J253" s="177">
        <v>1</v>
      </c>
      <c r="K253" s="2738" t="s">
        <v>437</v>
      </c>
      <c r="L253" s="2457"/>
      <c r="M253" s="2457"/>
      <c r="N253" s="2457"/>
      <c r="O253" s="2457"/>
      <c r="P253" s="2739"/>
      <c r="Q253" s="178">
        <v>5</v>
      </c>
      <c r="R253" s="343">
        <v>3</v>
      </c>
      <c r="S253" s="202" t="s">
        <v>508</v>
      </c>
    </row>
    <row r="254" spans="1:20" ht="22.5" thickBot="1" x14ac:dyDescent="0.4">
      <c r="A254" s="51">
        <v>60</v>
      </c>
      <c r="B254" s="2009" t="s">
        <v>206</v>
      </c>
      <c r="C254" s="2721"/>
      <c r="D254" s="2721"/>
      <c r="E254" s="2722"/>
      <c r="F254" s="2723" t="s">
        <v>390</v>
      </c>
      <c r="G254" s="2724"/>
      <c r="H254" s="2725" t="s">
        <v>465</v>
      </c>
      <c r="I254" s="2726"/>
      <c r="J254" s="2727"/>
      <c r="K254" s="2456" t="s">
        <v>391</v>
      </c>
      <c r="L254" s="2457"/>
      <c r="M254" s="2457"/>
      <c r="N254" s="2458"/>
      <c r="O254" s="2459">
        <v>42006</v>
      </c>
      <c r="P254" s="2460"/>
      <c r="Q254" s="2461"/>
      <c r="R254" s="343">
        <v>2</v>
      </c>
      <c r="S254" s="247" t="s">
        <v>509</v>
      </c>
    </row>
    <row r="255" spans="1:20" ht="15" customHeight="1" x14ac:dyDescent="0.35">
      <c r="A255" s="2782">
        <v>61</v>
      </c>
      <c r="B255" s="2784" t="s">
        <v>739</v>
      </c>
      <c r="C255" s="2785"/>
      <c r="D255" s="2785"/>
      <c r="E255" s="2785"/>
      <c r="F255" s="2788" t="s">
        <v>208</v>
      </c>
      <c r="G255" s="2789"/>
      <c r="H255" s="2789"/>
      <c r="I255" s="2790"/>
      <c r="J255" s="2791" t="s">
        <v>209</v>
      </c>
      <c r="K255" s="2792"/>
      <c r="L255" s="2792"/>
      <c r="M255" s="2793"/>
      <c r="N255" s="2794" t="s">
        <v>210</v>
      </c>
      <c r="O255" s="2792"/>
      <c r="P255" s="2792"/>
      <c r="Q255" s="2793"/>
      <c r="R255" s="343" t="s">
        <v>78</v>
      </c>
      <c r="S255" s="2658" t="s">
        <v>413</v>
      </c>
    </row>
    <row r="256" spans="1:20" ht="15" thickBot="1" x14ac:dyDescent="0.4">
      <c r="A256" s="2783"/>
      <c r="B256" s="2786"/>
      <c r="C256" s="2787"/>
      <c r="D256" s="2787"/>
      <c r="E256" s="2787"/>
      <c r="F256" s="2760">
        <v>3</v>
      </c>
      <c r="G256" s="2761"/>
      <c r="H256" s="2761"/>
      <c r="I256" s="2762"/>
      <c r="J256" s="2763">
        <v>30</v>
      </c>
      <c r="K256" s="2764"/>
      <c r="L256" s="2764"/>
      <c r="M256" s="2765"/>
      <c r="N256" s="2766">
        <v>20</v>
      </c>
      <c r="O256" s="2764"/>
      <c r="P256" s="2764"/>
      <c r="Q256" s="2765"/>
      <c r="R256" s="343" t="s">
        <v>78</v>
      </c>
      <c r="S256" s="2658"/>
      <c r="T256" s="137"/>
    </row>
    <row r="257" spans="1:20" ht="23.25" customHeight="1" x14ac:dyDescent="0.35">
      <c r="A257" s="2767">
        <v>62</v>
      </c>
      <c r="B257" s="2769" t="s">
        <v>211</v>
      </c>
      <c r="C257" s="2770"/>
      <c r="D257" s="2770"/>
      <c r="E257" s="2771"/>
      <c r="F257" s="2775" t="s">
        <v>212</v>
      </c>
      <c r="G257" s="2776"/>
      <c r="H257" s="2776"/>
      <c r="I257" s="2777"/>
      <c r="J257" s="2778" t="s">
        <v>740</v>
      </c>
      <c r="K257" s="2779"/>
      <c r="L257" s="2779"/>
      <c r="M257" s="2780"/>
      <c r="N257" s="2781" t="s">
        <v>213</v>
      </c>
      <c r="O257" s="2776"/>
      <c r="P257" s="2776"/>
      <c r="Q257" s="2777"/>
      <c r="R257" s="343" t="s">
        <v>78</v>
      </c>
      <c r="S257" s="202" t="s">
        <v>508</v>
      </c>
    </row>
    <row r="258" spans="1:20" ht="65.25" customHeight="1" thickBot="1" x14ac:dyDescent="0.4">
      <c r="A258" s="2768"/>
      <c r="B258" s="2772"/>
      <c r="C258" s="2773"/>
      <c r="D258" s="2773"/>
      <c r="E258" s="2774"/>
      <c r="F258" s="2464">
        <v>100</v>
      </c>
      <c r="G258" s="2465"/>
      <c r="H258" s="2465"/>
      <c r="I258" s="2466"/>
      <c r="J258" s="2467">
        <v>200</v>
      </c>
      <c r="K258" s="2468"/>
      <c r="L258" s="2469"/>
      <c r="M258" s="2470"/>
      <c r="N258" s="2471">
        <v>29</v>
      </c>
      <c r="O258" s="2468"/>
      <c r="P258" s="2468"/>
      <c r="Q258" s="2472"/>
      <c r="R258" s="343" t="s">
        <v>78</v>
      </c>
      <c r="T258" s="137"/>
    </row>
    <row r="259" spans="1:20" ht="29.5" thickBot="1" x14ac:dyDescent="0.4">
      <c r="A259" s="2795">
        <v>63</v>
      </c>
      <c r="B259" s="52" t="s">
        <v>214</v>
      </c>
      <c r="C259" s="2796" t="s">
        <v>215</v>
      </c>
      <c r="D259" s="2797"/>
      <c r="E259" s="2798"/>
      <c r="F259" s="2796" t="s">
        <v>216</v>
      </c>
      <c r="G259" s="2797"/>
      <c r="H259" s="2798"/>
      <c r="I259" s="2796" t="s">
        <v>217</v>
      </c>
      <c r="J259" s="2797"/>
      <c r="K259" s="2798"/>
      <c r="L259" s="2799" t="s">
        <v>218</v>
      </c>
      <c r="M259" s="2800"/>
      <c r="N259" s="2801"/>
      <c r="O259" s="2796" t="s">
        <v>219</v>
      </c>
      <c r="P259" s="2797"/>
      <c r="Q259" s="2798"/>
      <c r="R259" s="343" t="s">
        <v>78</v>
      </c>
      <c r="S259" s="202" t="s">
        <v>508</v>
      </c>
    </row>
    <row r="260" spans="1:20" ht="15" thickBot="1" x14ac:dyDescent="0.4">
      <c r="A260" s="2719"/>
      <c r="B260" s="53" t="s">
        <v>220</v>
      </c>
      <c r="C260" s="2431" t="s">
        <v>305</v>
      </c>
      <c r="D260" s="2432"/>
      <c r="E260" s="2433"/>
      <c r="F260" s="2453" t="s">
        <v>306</v>
      </c>
      <c r="G260" s="2454"/>
      <c r="H260" s="2455"/>
      <c r="I260" s="2450" t="s">
        <v>304</v>
      </c>
      <c r="J260" s="2451"/>
      <c r="K260" s="2452"/>
      <c r="L260" s="2450" t="s">
        <v>307</v>
      </c>
      <c r="M260" s="2451"/>
      <c r="N260" s="2452"/>
      <c r="O260" s="2450" t="s">
        <v>308</v>
      </c>
      <c r="P260" s="2451"/>
      <c r="Q260" s="2452"/>
      <c r="R260" s="343" t="s">
        <v>78</v>
      </c>
      <c r="S260" s="228"/>
      <c r="T260" s="137"/>
    </row>
    <row r="261" spans="1:20" ht="15" thickBot="1" x14ac:dyDescent="0.4">
      <c r="A261" s="2719"/>
      <c r="B261" s="54" t="s">
        <v>221</v>
      </c>
      <c r="C261" s="2431" t="s">
        <v>305</v>
      </c>
      <c r="D261" s="2432"/>
      <c r="E261" s="2433"/>
      <c r="F261" s="2453" t="s">
        <v>306</v>
      </c>
      <c r="G261" s="2454"/>
      <c r="H261" s="2455"/>
      <c r="I261" s="2450" t="s">
        <v>304</v>
      </c>
      <c r="J261" s="2451"/>
      <c r="K261" s="2452"/>
      <c r="L261" s="2450" t="s">
        <v>307</v>
      </c>
      <c r="M261" s="2451"/>
      <c r="N261" s="2452"/>
      <c r="O261" s="2450" t="s">
        <v>308</v>
      </c>
      <c r="P261" s="2451"/>
      <c r="Q261" s="2452"/>
      <c r="R261" s="343" t="s">
        <v>78</v>
      </c>
      <c r="S261" s="228"/>
      <c r="T261" s="137"/>
    </row>
    <row r="262" spans="1:20" ht="15" thickBot="1" x14ac:dyDescent="0.4">
      <c r="A262" s="2720"/>
      <c r="B262" s="55" t="s">
        <v>119</v>
      </c>
      <c r="C262" s="2431" t="s">
        <v>305</v>
      </c>
      <c r="D262" s="2432"/>
      <c r="E262" s="2433"/>
      <c r="F262" s="2434" t="s">
        <v>306</v>
      </c>
      <c r="G262" s="2435"/>
      <c r="H262" s="2436"/>
      <c r="I262" s="2814" t="s">
        <v>304</v>
      </c>
      <c r="J262" s="2815"/>
      <c r="K262" s="2816"/>
      <c r="L262" s="2814" t="s">
        <v>307</v>
      </c>
      <c r="M262" s="2815"/>
      <c r="N262" s="2816"/>
      <c r="O262" s="2814" t="s">
        <v>308</v>
      </c>
      <c r="P262" s="2815"/>
      <c r="Q262" s="2816"/>
      <c r="R262" s="343" t="s">
        <v>78</v>
      </c>
      <c r="S262" s="228"/>
      <c r="T262" s="137"/>
    </row>
    <row r="263" spans="1:20" ht="25.15" customHeight="1" thickBot="1" x14ac:dyDescent="0.4">
      <c r="A263" s="2718">
        <v>64</v>
      </c>
      <c r="B263" s="2802" t="s">
        <v>397</v>
      </c>
      <c r="C263" s="2802"/>
      <c r="D263" s="2802"/>
      <c r="E263" s="2803"/>
      <c r="F263" s="2808" t="s">
        <v>163</v>
      </c>
      <c r="G263" s="2809"/>
      <c r="H263" s="2491" t="s">
        <v>60</v>
      </c>
      <c r="I263" s="2492"/>
      <c r="J263" s="2492"/>
      <c r="K263" s="2492"/>
      <c r="L263" s="2492"/>
      <c r="M263" s="2492"/>
      <c r="N263" s="2492"/>
      <c r="O263" s="2492"/>
      <c r="P263" s="2492"/>
      <c r="Q263" s="2493"/>
      <c r="R263" s="343" t="s">
        <v>78</v>
      </c>
    </row>
    <row r="264" spans="1:20" ht="15" thickBot="1" x14ac:dyDescent="0.4">
      <c r="A264" s="2719"/>
      <c r="B264" s="2804"/>
      <c r="C264" s="2804"/>
      <c r="D264" s="2804"/>
      <c r="E264" s="2805"/>
      <c r="F264" s="2810" t="s">
        <v>161</v>
      </c>
      <c r="G264" s="2812" t="s">
        <v>386</v>
      </c>
      <c r="H264" s="2503" t="s">
        <v>409</v>
      </c>
      <c r="I264" s="2495"/>
      <c r="J264" s="2496"/>
      <c r="K264" s="2503" t="s">
        <v>410</v>
      </c>
      <c r="L264" s="2495"/>
      <c r="M264" s="2495"/>
      <c r="N264" s="2496"/>
      <c r="O264" s="2504" t="s">
        <v>411</v>
      </c>
      <c r="P264" s="2372"/>
      <c r="Q264" s="2505"/>
      <c r="R264" s="343" t="s">
        <v>78</v>
      </c>
    </row>
    <row r="265" spans="1:20" ht="15" thickBot="1" x14ac:dyDescent="0.4">
      <c r="A265" s="2719"/>
      <c r="B265" s="2806"/>
      <c r="C265" s="2806"/>
      <c r="D265" s="2806"/>
      <c r="E265" s="2807"/>
      <c r="F265" s="2811"/>
      <c r="G265" s="2813"/>
      <c r="H265" s="2027" t="s">
        <v>137</v>
      </c>
      <c r="I265" s="2026"/>
      <c r="J265" s="48" t="s">
        <v>138</v>
      </c>
      <c r="K265" s="2027" t="s">
        <v>137</v>
      </c>
      <c r="L265" s="2028"/>
      <c r="M265" s="2029" t="s">
        <v>138</v>
      </c>
      <c r="N265" s="2030"/>
      <c r="O265" s="2018" t="s">
        <v>137</v>
      </c>
      <c r="P265" s="2019"/>
      <c r="Q265" s="190" t="s">
        <v>138</v>
      </c>
      <c r="R265" s="343" t="s">
        <v>78</v>
      </c>
    </row>
    <row r="266" spans="1:20" x14ac:dyDescent="0.35">
      <c r="A266" s="2719"/>
      <c r="B266" s="2817" t="s">
        <v>162</v>
      </c>
      <c r="C266" s="2818"/>
      <c r="D266" s="2818"/>
      <c r="E266" s="2818"/>
      <c r="F266" s="105">
        <v>1</v>
      </c>
      <c r="G266" s="106">
        <v>2</v>
      </c>
      <c r="H266" s="2473">
        <v>3</v>
      </c>
      <c r="I266" s="2474"/>
      <c r="J266" s="318">
        <v>4</v>
      </c>
      <c r="K266" s="2473">
        <v>5</v>
      </c>
      <c r="L266" s="2474"/>
      <c r="M266" s="2819">
        <v>6</v>
      </c>
      <c r="N266" s="2820"/>
      <c r="O266" s="2473">
        <v>7</v>
      </c>
      <c r="P266" s="2474"/>
      <c r="Q266" s="319">
        <v>8</v>
      </c>
      <c r="R266" s="343" t="s">
        <v>78</v>
      </c>
      <c r="S266" s="202" t="s">
        <v>508</v>
      </c>
    </row>
    <row r="267" spans="1:20" x14ac:dyDescent="0.35">
      <c r="A267" s="2719"/>
      <c r="B267" s="2475" t="s">
        <v>80</v>
      </c>
      <c r="C267" s="2476"/>
      <c r="D267" s="2476"/>
      <c r="E267" s="2476"/>
      <c r="F267" s="107">
        <v>1</v>
      </c>
      <c r="G267" s="108">
        <v>2</v>
      </c>
      <c r="H267" s="2013">
        <v>3</v>
      </c>
      <c r="I267" s="2014"/>
      <c r="J267" s="320">
        <v>4</v>
      </c>
      <c r="K267" s="2013">
        <v>5</v>
      </c>
      <c r="L267" s="2014"/>
      <c r="M267" s="2015">
        <v>6</v>
      </c>
      <c r="N267" s="2016"/>
      <c r="O267" s="2013">
        <v>7</v>
      </c>
      <c r="P267" s="2014"/>
      <c r="Q267" s="321">
        <v>8</v>
      </c>
      <c r="R267" s="343" t="s">
        <v>78</v>
      </c>
    </row>
    <row r="268" spans="1:20" x14ac:dyDescent="0.35">
      <c r="A268" s="2719"/>
      <c r="B268" s="2475" t="s">
        <v>81</v>
      </c>
      <c r="C268" s="2476"/>
      <c r="D268" s="2476"/>
      <c r="E268" s="2476"/>
      <c r="F268" s="107">
        <v>1</v>
      </c>
      <c r="G268" s="108">
        <v>2</v>
      </c>
      <c r="H268" s="2013">
        <v>3</v>
      </c>
      <c r="I268" s="2014"/>
      <c r="J268" s="320">
        <v>4</v>
      </c>
      <c r="K268" s="2013">
        <v>5</v>
      </c>
      <c r="L268" s="2014"/>
      <c r="M268" s="2015">
        <v>6</v>
      </c>
      <c r="N268" s="2016"/>
      <c r="O268" s="2013">
        <v>7</v>
      </c>
      <c r="P268" s="2014"/>
      <c r="Q268" s="321">
        <v>8</v>
      </c>
      <c r="R268" s="343" t="s">
        <v>78</v>
      </c>
    </row>
    <row r="269" spans="1:20" ht="15" thickBot="1" x14ac:dyDescent="0.4">
      <c r="A269" s="2720"/>
      <c r="B269" s="2481" t="s">
        <v>86</v>
      </c>
      <c r="C269" s="2482"/>
      <c r="D269" s="2482"/>
      <c r="E269" s="2482"/>
      <c r="F269" s="322">
        <f>SUM(F266:F268)</f>
        <v>3</v>
      </c>
      <c r="G269" s="322">
        <f>SUM(G266:G268)</f>
        <v>6</v>
      </c>
      <c r="H269" s="2483">
        <f>SUM(H266:I268)</f>
        <v>9</v>
      </c>
      <c r="I269" s="2484"/>
      <c r="J269" s="323">
        <f>SUM(J266:J268)</f>
        <v>12</v>
      </c>
      <c r="K269" s="2483">
        <f>SUM(K266:L268)</f>
        <v>15</v>
      </c>
      <c r="L269" s="2484"/>
      <c r="M269" s="2485">
        <f>SUM(M266:N268)</f>
        <v>18</v>
      </c>
      <c r="N269" s="2486"/>
      <c r="O269" s="2483">
        <f>SUM(O266:P268)</f>
        <v>21</v>
      </c>
      <c r="P269" s="2484"/>
      <c r="Q269" s="324">
        <f>SUM(Q266:Q268)</f>
        <v>24</v>
      </c>
      <c r="R269" s="343" t="s">
        <v>78</v>
      </c>
    </row>
    <row r="270" spans="1:20" ht="24.75" customHeight="1" thickBot="1" x14ac:dyDescent="0.4">
      <c r="A270" s="172">
        <v>65</v>
      </c>
      <c r="B270" s="2841" t="s">
        <v>74</v>
      </c>
      <c r="C270" s="2366"/>
      <c r="D270" s="2366"/>
      <c r="E270" s="2366"/>
      <c r="F270" s="211">
        <v>8</v>
      </c>
      <c r="G270" s="212">
        <v>7</v>
      </c>
      <c r="H270" s="2497">
        <v>6</v>
      </c>
      <c r="I270" s="2498"/>
      <c r="J270" s="325">
        <v>5</v>
      </c>
      <c r="K270" s="2497">
        <v>4</v>
      </c>
      <c r="L270" s="2498"/>
      <c r="M270" s="2499">
        <v>3</v>
      </c>
      <c r="N270" s="2500"/>
      <c r="O270" s="2501">
        <v>2</v>
      </c>
      <c r="P270" s="2502"/>
      <c r="Q270" s="326">
        <v>1</v>
      </c>
      <c r="R270" s="343">
        <v>2</v>
      </c>
      <c r="S270" s="2836" t="s">
        <v>510</v>
      </c>
    </row>
    <row r="271" spans="1:20" ht="25.5" customHeight="1" thickBot="1" x14ac:dyDescent="0.4">
      <c r="A271" s="50">
        <v>66</v>
      </c>
      <c r="B271" s="2842" t="s">
        <v>70</v>
      </c>
      <c r="C271" s="2492"/>
      <c r="D271" s="2492"/>
      <c r="E271" s="2492"/>
      <c r="F271" s="170">
        <v>1</v>
      </c>
      <c r="G271" s="171">
        <v>2</v>
      </c>
      <c r="H271" s="2843">
        <v>3</v>
      </c>
      <c r="I271" s="2844"/>
      <c r="J271" s="327">
        <v>4</v>
      </c>
      <c r="K271" s="2516">
        <v>5</v>
      </c>
      <c r="L271" s="2844"/>
      <c r="M271" s="2514">
        <v>6</v>
      </c>
      <c r="N271" s="2515"/>
      <c r="O271" s="2516">
        <v>7</v>
      </c>
      <c r="P271" s="2517"/>
      <c r="Q271" s="328">
        <v>8</v>
      </c>
      <c r="R271" s="343" t="s">
        <v>78</v>
      </c>
      <c r="S271" s="2836"/>
    </row>
    <row r="272" spans="1:20" ht="21" customHeight="1" x14ac:dyDescent="0.35">
      <c r="A272" s="2767">
        <v>67</v>
      </c>
      <c r="B272" s="2822" t="s">
        <v>75</v>
      </c>
      <c r="C272" s="2823"/>
      <c r="D272" s="2823"/>
      <c r="E272" s="2823"/>
      <c r="F272" s="182"/>
      <c r="G272" s="183"/>
      <c r="H272" s="2824"/>
      <c r="I272" s="2825"/>
      <c r="J272" s="329"/>
      <c r="K272" s="2826"/>
      <c r="L272" s="2825"/>
      <c r="M272" s="2827"/>
      <c r="N272" s="2828"/>
      <c r="O272" s="2826"/>
      <c r="P272" s="2829"/>
      <c r="Q272" s="330"/>
      <c r="R272" s="343" t="s">
        <v>78</v>
      </c>
      <c r="S272" s="2836"/>
    </row>
    <row r="273" spans="1:19" ht="15.75" customHeight="1" x14ac:dyDescent="0.35">
      <c r="A273" s="2719"/>
      <c r="B273" s="2830" t="s">
        <v>385</v>
      </c>
      <c r="C273" s="2831"/>
      <c r="D273" s="2831"/>
      <c r="E273" s="2832"/>
      <c r="F273" s="111">
        <v>1</v>
      </c>
      <c r="G273" s="108">
        <v>2</v>
      </c>
      <c r="H273" s="2013">
        <v>3</v>
      </c>
      <c r="I273" s="2014"/>
      <c r="J273" s="320">
        <v>4</v>
      </c>
      <c r="K273" s="2013">
        <v>5</v>
      </c>
      <c r="L273" s="2014"/>
      <c r="M273" s="2015">
        <v>6</v>
      </c>
      <c r="N273" s="2016"/>
      <c r="O273" s="2013">
        <v>7</v>
      </c>
      <c r="P273" s="2014"/>
      <c r="Q273" s="331">
        <v>8</v>
      </c>
      <c r="R273" s="343" t="s">
        <v>78</v>
      </c>
      <c r="S273" s="2836"/>
    </row>
    <row r="274" spans="1:19" ht="15.75" customHeight="1" thickBot="1" x14ac:dyDescent="0.4">
      <c r="A274" s="2821"/>
      <c r="B274" s="2833" t="s">
        <v>146</v>
      </c>
      <c r="C274" s="2834"/>
      <c r="D274" s="2834"/>
      <c r="E274" s="2835"/>
      <c r="F274" s="180">
        <v>8</v>
      </c>
      <c r="G274" s="181">
        <v>7</v>
      </c>
      <c r="H274" s="2477">
        <v>6</v>
      </c>
      <c r="I274" s="2478"/>
      <c r="J274" s="332">
        <v>5</v>
      </c>
      <c r="K274" s="2477">
        <v>4</v>
      </c>
      <c r="L274" s="2478"/>
      <c r="M274" s="2479">
        <v>3</v>
      </c>
      <c r="N274" s="2480"/>
      <c r="O274" s="2477">
        <v>2</v>
      </c>
      <c r="P274" s="2478"/>
      <c r="Q274" s="333">
        <v>1</v>
      </c>
      <c r="R274" s="343" t="s">
        <v>78</v>
      </c>
      <c r="S274" s="2836"/>
    </row>
    <row r="275" spans="1:19" ht="15" thickBot="1" x14ac:dyDescent="0.4">
      <c r="A275" s="51">
        <v>68</v>
      </c>
      <c r="B275" s="2845" t="s">
        <v>72</v>
      </c>
      <c r="C275" s="2846"/>
      <c r="D275" s="2846"/>
      <c r="E275" s="2847"/>
      <c r="F275" s="112">
        <v>1</v>
      </c>
      <c r="G275" s="179">
        <v>2</v>
      </c>
      <c r="H275" s="2837">
        <v>3</v>
      </c>
      <c r="I275" s="2838"/>
      <c r="J275" s="334">
        <v>4</v>
      </c>
      <c r="K275" s="2837">
        <v>5</v>
      </c>
      <c r="L275" s="2838"/>
      <c r="M275" s="2839">
        <v>6</v>
      </c>
      <c r="N275" s="2840"/>
      <c r="O275" s="2837">
        <v>7</v>
      </c>
      <c r="P275" s="2838"/>
      <c r="Q275" s="331">
        <v>8</v>
      </c>
      <c r="R275" s="343" t="s">
        <v>78</v>
      </c>
      <c r="S275" s="2836"/>
    </row>
    <row r="276" spans="1:19" ht="15" customHeight="1" thickBot="1" x14ac:dyDescent="0.4">
      <c r="A276" s="191"/>
      <c r="B276" s="186"/>
      <c r="C276" s="187"/>
      <c r="D276" s="187"/>
      <c r="E276" s="187"/>
      <c r="F276" s="2487" t="s">
        <v>427</v>
      </c>
      <c r="G276" s="2488"/>
      <c r="H276" s="2491" t="s">
        <v>60</v>
      </c>
      <c r="I276" s="2492"/>
      <c r="J276" s="2492"/>
      <c r="K276" s="2492"/>
      <c r="L276" s="2492"/>
      <c r="M276" s="2492"/>
      <c r="N276" s="2492"/>
      <c r="O276" s="2492"/>
      <c r="P276" s="2492"/>
      <c r="Q276" s="2493"/>
      <c r="R276" s="343" t="s">
        <v>78</v>
      </c>
      <c r="S276" s="229" t="s">
        <v>511</v>
      </c>
    </row>
    <row r="277" spans="1:19" ht="15" thickBot="1" x14ac:dyDescent="0.4">
      <c r="A277" s="192"/>
      <c r="B277" s="188"/>
      <c r="C277" s="189"/>
      <c r="D277" s="189"/>
      <c r="E277" s="189"/>
      <c r="F277" s="2489"/>
      <c r="G277" s="2490"/>
      <c r="H277" s="2494" t="s">
        <v>409</v>
      </c>
      <c r="I277" s="2495"/>
      <c r="J277" s="2496"/>
      <c r="K277" s="2503" t="s">
        <v>410</v>
      </c>
      <c r="L277" s="2495"/>
      <c r="M277" s="2495"/>
      <c r="N277" s="2496"/>
      <c r="O277" s="2504" t="s">
        <v>411</v>
      </c>
      <c r="P277" s="2372"/>
      <c r="Q277" s="2505"/>
      <c r="R277" s="343" t="s">
        <v>78</v>
      </c>
    </row>
    <row r="278" spans="1:19" ht="15.75" customHeight="1" thickBot="1" x14ac:dyDescent="0.4">
      <c r="A278" s="2848">
        <v>69</v>
      </c>
      <c r="B278" s="2023" t="s">
        <v>82</v>
      </c>
      <c r="C278" s="2024"/>
      <c r="D278" s="2024"/>
      <c r="E278" s="2024"/>
      <c r="F278" s="196" t="s">
        <v>486</v>
      </c>
      <c r="G278" s="213" t="s">
        <v>488</v>
      </c>
      <c r="H278" s="2025" t="s">
        <v>137</v>
      </c>
      <c r="I278" s="2026"/>
      <c r="J278" s="48" t="s">
        <v>138</v>
      </c>
      <c r="K278" s="2027" t="s">
        <v>137</v>
      </c>
      <c r="L278" s="2028"/>
      <c r="M278" s="2029" t="s">
        <v>138</v>
      </c>
      <c r="N278" s="2030"/>
      <c r="O278" s="2018" t="s">
        <v>137</v>
      </c>
      <c r="P278" s="2019"/>
      <c r="Q278" s="190" t="s">
        <v>138</v>
      </c>
      <c r="R278" s="343" t="s">
        <v>78</v>
      </c>
    </row>
    <row r="279" spans="1:19" ht="15" customHeight="1" x14ac:dyDescent="0.35">
      <c r="A279" s="2849"/>
      <c r="B279" s="2020" t="s">
        <v>65</v>
      </c>
      <c r="C279" s="2021"/>
      <c r="D279" s="2021"/>
      <c r="E279" s="2022"/>
      <c r="F279" s="109">
        <v>1</v>
      </c>
      <c r="G279" s="169">
        <v>2</v>
      </c>
      <c r="H279" s="2013">
        <v>300</v>
      </c>
      <c r="I279" s="2014"/>
      <c r="J279" s="320">
        <v>4</v>
      </c>
      <c r="K279" s="2013">
        <v>5</v>
      </c>
      <c r="L279" s="2014"/>
      <c r="M279" s="2015">
        <v>6</v>
      </c>
      <c r="N279" s="2016"/>
      <c r="O279" s="2013">
        <v>7</v>
      </c>
      <c r="P279" s="2014"/>
      <c r="Q279" s="335">
        <v>8</v>
      </c>
      <c r="R279" s="343" t="s">
        <v>78</v>
      </c>
    </row>
    <row r="280" spans="1:19" ht="15" customHeight="1" x14ac:dyDescent="0.35">
      <c r="A280" s="2849"/>
      <c r="B280" s="2017" t="s">
        <v>122</v>
      </c>
      <c r="C280" s="2011"/>
      <c r="D280" s="2011"/>
      <c r="E280" s="2012"/>
      <c r="F280" s="109">
        <v>1</v>
      </c>
      <c r="G280" s="169">
        <v>2</v>
      </c>
      <c r="H280" s="2013">
        <v>3</v>
      </c>
      <c r="I280" s="2014"/>
      <c r="J280" s="320">
        <v>4</v>
      </c>
      <c r="K280" s="2013">
        <v>5</v>
      </c>
      <c r="L280" s="2014"/>
      <c r="M280" s="2015">
        <v>6</v>
      </c>
      <c r="N280" s="2016"/>
      <c r="O280" s="2013">
        <v>7</v>
      </c>
      <c r="P280" s="2014"/>
      <c r="Q280" s="335">
        <v>8</v>
      </c>
      <c r="R280" s="343" t="s">
        <v>78</v>
      </c>
    </row>
    <row r="281" spans="1:19" ht="15" customHeight="1" x14ac:dyDescent="0.35">
      <c r="A281" s="2849"/>
      <c r="B281" s="2017" t="s">
        <v>147</v>
      </c>
      <c r="C281" s="2011"/>
      <c r="D281" s="2011"/>
      <c r="E281" s="2012"/>
      <c r="F281" s="110">
        <v>1</v>
      </c>
      <c r="G281" s="108">
        <v>2</v>
      </c>
      <c r="H281" s="2013">
        <v>3</v>
      </c>
      <c r="I281" s="2014"/>
      <c r="J281" s="320">
        <v>4</v>
      </c>
      <c r="K281" s="2013">
        <v>5</v>
      </c>
      <c r="L281" s="2014"/>
      <c r="M281" s="2015">
        <v>6</v>
      </c>
      <c r="N281" s="2016"/>
      <c r="O281" s="2013">
        <v>7</v>
      </c>
      <c r="P281" s="2014"/>
      <c r="Q281" s="336">
        <v>8</v>
      </c>
      <c r="R281" s="343" t="s">
        <v>78</v>
      </c>
    </row>
    <row r="282" spans="1:19" ht="15" customHeight="1" x14ac:dyDescent="0.35">
      <c r="A282" s="2849"/>
      <c r="B282" s="2010" t="s">
        <v>69</v>
      </c>
      <c r="C282" s="2011"/>
      <c r="D282" s="2011"/>
      <c r="E282" s="2012"/>
      <c r="F282" s="110">
        <v>1</v>
      </c>
      <c r="G282" s="108">
        <v>2</v>
      </c>
      <c r="H282" s="2013">
        <v>3</v>
      </c>
      <c r="I282" s="2014"/>
      <c r="J282" s="320">
        <v>4</v>
      </c>
      <c r="K282" s="2013">
        <v>5</v>
      </c>
      <c r="L282" s="2014"/>
      <c r="M282" s="2015">
        <v>6</v>
      </c>
      <c r="N282" s="2016"/>
      <c r="O282" s="2013">
        <v>7</v>
      </c>
      <c r="P282" s="2014"/>
      <c r="Q282" s="336">
        <v>8</v>
      </c>
      <c r="R282" s="343" t="s">
        <v>78</v>
      </c>
    </row>
    <row r="283" spans="1:19" x14ac:dyDescent="0.35">
      <c r="A283" s="2849"/>
      <c r="B283" s="2010" t="s">
        <v>46</v>
      </c>
      <c r="C283" s="2011"/>
      <c r="D283" s="2011"/>
      <c r="E283" s="2012"/>
      <c r="F283" s="110">
        <v>1</v>
      </c>
      <c r="G283" s="108">
        <v>2</v>
      </c>
      <c r="H283" s="2013">
        <v>3</v>
      </c>
      <c r="I283" s="2014"/>
      <c r="J283" s="320">
        <v>4</v>
      </c>
      <c r="K283" s="2013">
        <v>5</v>
      </c>
      <c r="L283" s="2014"/>
      <c r="M283" s="2015">
        <v>6</v>
      </c>
      <c r="N283" s="2016"/>
      <c r="O283" s="2013">
        <v>7</v>
      </c>
      <c r="P283" s="2014"/>
      <c r="Q283" s="336">
        <v>8</v>
      </c>
      <c r="R283" s="343" t="s">
        <v>78</v>
      </c>
    </row>
    <row r="284" spans="1:19" x14ac:dyDescent="0.35">
      <c r="A284" s="2849"/>
      <c r="B284" s="2010" t="s">
        <v>47</v>
      </c>
      <c r="C284" s="2011"/>
      <c r="D284" s="2011"/>
      <c r="E284" s="2012"/>
      <c r="F284" s="110">
        <v>1</v>
      </c>
      <c r="G284" s="108">
        <v>2</v>
      </c>
      <c r="H284" s="2013">
        <v>3</v>
      </c>
      <c r="I284" s="2014"/>
      <c r="J284" s="320">
        <v>4</v>
      </c>
      <c r="K284" s="2013">
        <v>5</v>
      </c>
      <c r="L284" s="2014"/>
      <c r="M284" s="2015">
        <v>6</v>
      </c>
      <c r="N284" s="2016"/>
      <c r="O284" s="2013">
        <v>7</v>
      </c>
      <c r="P284" s="2014"/>
      <c r="Q284" s="336">
        <v>8</v>
      </c>
      <c r="R284" s="343" t="s">
        <v>78</v>
      </c>
    </row>
    <row r="285" spans="1:19" x14ac:dyDescent="0.35">
      <c r="A285" s="2849"/>
      <c r="B285" s="2010" t="s">
        <v>120</v>
      </c>
      <c r="C285" s="2011"/>
      <c r="D285" s="2011"/>
      <c r="E285" s="2012"/>
      <c r="F285" s="110">
        <v>1</v>
      </c>
      <c r="G285" s="108">
        <v>2</v>
      </c>
      <c r="H285" s="2013">
        <v>3</v>
      </c>
      <c r="I285" s="2014"/>
      <c r="J285" s="320">
        <v>4</v>
      </c>
      <c r="K285" s="2013">
        <v>5</v>
      </c>
      <c r="L285" s="2014"/>
      <c r="M285" s="2015">
        <v>6</v>
      </c>
      <c r="N285" s="2016"/>
      <c r="O285" s="2013">
        <v>7</v>
      </c>
      <c r="P285" s="2014"/>
      <c r="Q285" s="336">
        <v>8</v>
      </c>
      <c r="R285" s="343" t="s">
        <v>78</v>
      </c>
    </row>
    <row r="286" spans="1:19" ht="15.75" customHeight="1" x14ac:dyDescent="0.35">
      <c r="A286" s="2849"/>
      <c r="B286" s="2010" t="s">
        <v>121</v>
      </c>
      <c r="C286" s="2011"/>
      <c r="D286" s="2011"/>
      <c r="E286" s="2012"/>
      <c r="F286" s="110">
        <v>1</v>
      </c>
      <c r="G286" s="108">
        <v>2</v>
      </c>
      <c r="H286" s="2013">
        <v>3</v>
      </c>
      <c r="I286" s="2014"/>
      <c r="J286" s="320">
        <v>4</v>
      </c>
      <c r="K286" s="2013">
        <v>5</v>
      </c>
      <c r="L286" s="2014"/>
      <c r="M286" s="2015">
        <v>6</v>
      </c>
      <c r="N286" s="2016"/>
      <c r="O286" s="2013">
        <v>7</v>
      </c>
      <c r="P286" s="2014"/>
      <c r="Q286" s="336">
        <v>8</v>
      </c>
      <c r="R286" s="343" t="s">
        <v>78</v>
      </c>
    </row>
    <row r="287" spans="1:19" x14ac:dyDescent="0.35">
      <c r="A287" s="2849"/>
      <c r="B287" s="2017" t="s">
        <v>506</v>
      </c>
      <c r="C287" s="2854"/>
      <c r="D287" s="2854"/>
      <c r="E287" s="2855"/>
      <c r="F287" s="110">
        <v>1</v>
      </c>
      <c r="G287" s="108">
        <v>2</v>
      </c>
      <c r="H287" s="2013">
        <v>3</v>
      </c>
      <c r="I287" s="2014"/>
      <c r="J287" s="320">
        <v>4</v>
      </c>
      <c r="K287" s="2013">
        <v>5</v>
      </c>
      <c r="L287" s="2014"/>
      <c r="M287" s="2015">
        <v>6</v>
      </c>
      <c r="N287" s="2016"/>
      <c r="O287" s="2013">
        <v>7</v>
      </c>
      <c r="P287" s="2014"/>
      <c r="Q287" s="336">
        <v>8</v>
      </c>
      <c r="R287" s="343" t="s">
        <v>78</v>
      </c>
    </row>
    <row r="288" spans="1:19" x14ac:dyDescent="0.35">
      <c r="A288" s="2849"/>
      <c r="B288" s="2511" t="s">
        <v>27</v>
      </c>
      <c r="C288" s="2512"/>
      <c r="D288" s="2512"/>
      <c r="E288" s="2513"/>
      <c r="F288" s="110">
        <v>5</v>
      </c>
      <c r="G288" s="108">
        <v>5</v>
      </c>
      <c r="H288" s="2013">
        <v>5</v>
      </c>
      <c r="I288" s="2014"/>
      <c r="J288" s="320">
        <v>5</v>
      </c>
      <c r="K288" s="2013">
        <v>5</v>
      </c>
      <c r="L288" s="2014"/>
      <c r="M288" s="2015">
        <v>5</v>
      </c>
      <c r="N288" s="2016"/>
      <c r="O288" s="2013">
        <v>5</v>
      </c>
      <c r="P288" s="2014"/>
      <c r="Q288" s="336">
        <v>5</v>
      </c>
      <c r="R288" s="343" t="s">
        <v>78</v>
      </c>
    </row>
    <row r="289" spans="1:19" ht="15" thickBot="1" x14ac:dyDescent="0.4">
      <c r="A289" s="2850"/>
      <c r="B289" s="2858" t="s">
        <v>25</v>
      </c>
      <c r="C289" s="2859"/>
      <c r="D289" s="2859"/>
      <c r="E289" s="2860"/>
      <c r="F289" s="110">
        <v>1</v>
      </c>
      <c r="G289" s="108">
        <v>2</v>
      </c>
      <c r="H289" s="2013">
        <v>3</v>
      </c>
      <c r="I289" s="2014"/>
      <c r="J289" s="320">
        <v>4</v>
      </c>
      <c r="K289" s="2013">
        <v>5</v>
      </c>
      <c r="L289" s="2014"/>
      <c r="M289" s="2015">
        <v>6</v>
      </c>
      <c r="N289" s="2016"/>
      <c r="O289" s="2013">
        <v>7</v>
      </c>
      <c r="P289" s="2014"/>
      <c r="Q289" s="336">
        <v>8</v>
      </c>
      <c r="R289" s="343" t="s">
        <v>78</v>
      </c>
    </row>
    <row r="290" spans="1:19" ht="15" thickBot="1" x14ac:dyDescent="0.4">
      <c r="A290" s="2851">
        <v>70</v>
      </c>
      <c r="B290" s="2507" t="s">
        <v>73</v>
      </c>
      <c r="C290" s="2508"/>
      <c r="D290" s="2508"/>
      <c r="E290" s="2508"/>
      <c r="F290" s="173"/>
      <c r="G290" s="174"/>
      <c r="H290" s="174"/>
      <c r="I290" s="174"/>
      <c r="J290" s="174"/>
      <c r="K290" s="174"/>
      <c r="L290" s="174"/>
      <c r="M290" s="174"/>
      <c r="N290" s="174"/>
      <c r="O290" s="175"/>
      <c r="P290" s="175"/>
      <c r="Q290" s="176"/>
      <c r="R290" s="343" t="s">
        <v>78</v>
      </c>
    </row>
    <row r="291" spans="1:19" x14ac:dyDescent="0.35">
      <c r="A291" s="2852"/>
      <c r="B291" s="2020" t="s">
        <v>148</v>
      </c>
      <c r="C291" s="2509"/>
      <c r="D291" s="2509"/>
      <c r="E291" s="2510"/>
      <c r="F291" s="110">
        <v>1</v>
      </c>
      <c r="G291" s="108">
        <v>2</v>
      </c>
      <c r="H291" s="2013">
        <v>3</v>
      </c>
      <c r="I291" s="2014"/>
      <c r="J291" s="320">
        <v>4</v>
      </c>
      <c r="K291" s="2013">
        <v>5</v>
      </c>
      <c r="L291" s="2014"/>
      <c r="M291" s="2015">
        <v>6</v>
      </c>
      <c r="N291" s="2016"/>
      <c r="O291" s="2013">
        <v>7</v>
      </c>
      <c r="P291" s="2014"/>
      <c r="Q291" s="336">
        <v>8</v>
      </c>
      <c r="R291" s="343" t="s">
        <v>78</v>
      </c>
    </row>
    <row r="292" spans="1:19" x14ac:dyDescent="0.35">
      <c r="A292" s="2852"/>
      <c r="B292" s="2511" t="s">
        <v>123</v>
      </c>
      <c r="C292" s="2856"/>
      <c r="D292" s="2856"/>
      <c r="E292" s="2857"/>
      <c r="F292" s="110">
        <v>1</v>
      </c>
      <c r="G292" s="108">
        <v>2</v>
      </c>
      <c r="H292" s="2013">
        <v>3</v>
      </c>
      <c r="I292" s="2014"/>
      <c r="J292" s="320">
        <v>4</v>
      </c>
      <c r="K292" s="2013">
        <v>5</v>
      </c>
      <c r="L292" s="2014"/>
      <c r="M292" s="2015">
        <v>6</v>
      </c>
      <c r="N292" s="2016"/>
      <c r="O292" s="2013">
        <v>7</v>
      </c>
      <c r="P292" s="2014"/>
      <c r="Q292" s="336">
        <v>8</v>
      </c>
      <c r="R292" s="343" t="s">
        <v>78</v>
      </c>
    </row>
    <row r="293" spans="1:19" x14ac:dyDescent="0.35">
      <c r="A293" s="2852"/>
      <c r="B293" s="2861" t="s">
        <v>124</v>
      </c>
      <c r="C293" s="2856"/>
      <c r="D293" s="2856"/>
      <c r="E293" s="2857"/>
      <c r="F293" s="110">
        <v>1</v>
      </c>
      <c r="G293" s="108">
        <v>2</v>
      </c>
      <c r="H293" s="2013">
        <v>3</v>
      </c>
      <c r="I293" s="2014"/>
      <c r="J293" s="320">
        <v>4</v>
      </c>
      <c r="K293" s="2013">
        <v>5</v>
      </c>
      <c r="L293" s="2014"/>
      <c r="M293" s="2015">
        <v>6</v>
      </c>
      <c r="N293" s="2016"/>
      <c r="O293" s="2013">
        <v>7</v>
      </c>
      <c r="P293" s="2014"/>
      <c r="Q293" s="336">
        <v>8</v>
      </c>
      <c r="R293" s="343" t="s">
        <v>78</v>
      </c>
    </row>
    <row r="294" spans="1:19" x14ac:dyDescent="0.35">
      <c r="A294" s="2852"/>
      <c r="B294" s="2861" t="s">
        <v>145</v>
      </c>
      <c r="C294" s="2856"/>
      <c r="D294" s="2856"/>
      <c r="E294" s="2857"/>
      <c r="F294" s="110">
        <v>1</v>
      </c>
      <c r="G294" s="108">
        <v>2</v>
      </c>
      <c r="H294" s="2013">
        <v>3</v>
      </c>
      <c r="I294" s="2014"/>
      <c r="J294" s="320">
        <v>4</v>
      </c>
      <c r="K294" s="2013">
        <v>5</v>
      </c>
      <c r="L294" s="2014"/>
      <c r="M294" s="2015">
        <v>6</v>
      </c>
      <c r="N294" s="2016"/>
      <c r="O294" s="2013">
        <v>7</v>
      </c>
      <c r="P294" s="2014"/>
      <c r="Q294" s="336">
        <v>8</v>
      </c>
      <c r="R294" s="343" t="s">
        <v>78</v>
      </c>
    </row>
    <row r="295" spans="1:19" ht="15" thickBot="1" x14ac:dyDescent="0.4">
      <c r="A295" s="2853"/>
      <c r="B295" s="1989" t="s">
        <v>196</v>
      </c>
      <c r="C295" s="1989"/>
      <c r="D295" s="1989"/>
      <c r="E295" s="1989"/>
      <c r="F295" s="248">
        <v>7</v>
      </c>
      <c r="G295" s="249">
        <v>7</v>
      </c>
      <c r="H295" s="2013">
        <v>7</v>
      </c>
      <c r="I295" s="2014"/>
      <c r="J295" s="320">
        <v>7</v>
      </c>
      <c r="K295" s="2013">
        <v>7</v>
      </c>
      <c r="L295" s="2014"/>
      <c r="M295" s="2015">
        <v>7</v>
      </c>
      <c r="N295" s="2016"/>
      <c r="O295" s="2013">
        <v>7</v>
      </c>
      <c r="P295" s="2014"/>
      <c r="Q295" s="336">
        <v>7</v>
      </c>
      <c r="R295" s="343" t="s">
        <v>78</v>
      </c>
    </row>
    <row r="296" spans="1:19" ht="30.75" customHeight="1" thickBot="1" x14ac:dyDescent="0.4">
      <c r="A296" s="197"/>
      <c r="B296" s="186"/>
      <c r="C296" s="187"/>
      <c r="D296" s="187"/>
      <c r="E296" s="187"/>
      <c r="F296" s="2872" t="s">
        <v>428</v>
      </c>
      <c r="G296" s="2873"/>
      <c r="H296" s="2491" t="s">
        <v>60</v>
      </c>
      <c r="I296" s="2492"/>
      <c r="J296" s="2492"/>
      <c r="K296" s="2492"/>
      <c r="L296" s="2492"/>
      <c r="M296" s="2492"/>
      <c r="N296" s="2492"/>
      <c r="O296" s="2492"/>
      <c r="P296" s="2492"/>
      <c r="Q296" s="2493"/>
      <c r="R296" s="343" t="s">
        <v>78</v>
      </c>
      <c r="S296" s="2658" t="s">
        <v>512</v>
      </c>
    </row>
    <row r="297" spans="1:19" ht="15" thickBot="1" x14ac:dyDescent="0.4">
      <c r="A297" s="198"/>
      <c r="B297" s="188"/>
      <c r="C297" s="189"/>
      <c r="D297" s="189"/>
      <c r="E297" s="189"/>
      <c r="F297" s="2874"/>
      <c r="G297" s="2875"/>
      <c r="H297" s="2862" t="s">
        <v>409</v>
      </c>
      <c r="I297" s="2372"/>
      <c r="J297" s="2863"/>
      <c r="K297" s="2504" t="s">
        <v>410</v>
      </c>
      <c r="L297" s="2372"/>
      <c r="M297" s="2372"/>
      <c r="N297" s="2863"/>
      <c r="O297" s="2504" t="s">
        <v>411</v>
      </c>
      <c r="P297" s="2372"/>
      <c r="Q297" s="2505"/>
      <c r="R297" s="343" t="s">
        <v>78</v>
      </c>
      <c r="S297" s="2658"/>
    </row>
    <row r="298" spans="1:19" ht="36.75" customHeight="1" thickBot="1" x14ac:dyDescent="0.4">
      <c r="A298" s="199"/>
      <c r="B298" s="2023"/>
      <c r="C298" s="2024"/>
      <c r="D298" s="2024"/>
      <c r="E298" s="2024"/>
      <c r="F298" s="2864" t="s">
        <v>737</v>
      </c>
      <c r="G298" s="2865"/>
      <c r="H298" s="2866" t="s">
        <v>137</v>
      </c>
      <c r="I298" s="2867"/>
      <c r="J298" s="216" t="s">
        <v>138</v>
      </c>
      <c r="K298" s="2868" t="s">
        <v>137</v>
      </c>
      <c r="L298" s="2869"/>
      <c r="M298" s="2870" t="s">
        <v>138</v>
      </c>
      <c r="N298" s="2871"/>
      <c r="O298" s="2868" t="s">
        <v>137</v>
      </c>
      <c r="P298" s="2869"/>
      <c r="Q298" s="217" t="s">
        <v>138</v>
      </c>
      <c r="R298" s="343" t="s">
        <v>78</v>
      </c>
      <c r="S298" s="2658"/>
    </row>
    <row r="299" spans="1:19" x14ac:dyDescent="0.35">
      <c r="A299" s="51">
        <v>71</v>
      </c>
      <c r="B299" s="1989" t="s">
        <v>57</v>
      </c>
      <c r="C299" s="2492"/>
      <c r="D299" s="2492"/>
      <c r="E299" s="2492"/>
      <c r="F299" s="1993" t="s">
        <v>429</v>
      </c>
      <c r="G299" s="1994"/>
      <c r="H299" s="1989">
        <v>1</v>
      </c>
      <c r="I299" s="1989"/>
      <c r="J299" s="337">
        <v>2</v>
      </c>
      <c r="K299" s="1989">
        <v>3</v>
      </c>
      <c r="L299" s="1989"/>
      <c r="M299" s="1989">
        <v>4</v>
      </c>
      <c r="N299" s="1989"/>
      <c r="O299" s="1989">
        <v>5</v>
      </c>
      <c r="P299" s="1989"/>
      <c r="Q299" s="338">
        <v>6</v>
      </c>
      <c r="R299" s="343" t="s">
        <v>78</v>
      </c>
    </row>
    <row r="300" spans="1:19" x14ac:dyDescent="0.35">
      <c r="A300" s="50">
        <v>72</v>
      </c>
      <c r="B300" s="1989" t="s">
        <v>26</v>
      </c>
      <c r="C300" s="2006"/>
      <c r="D300" s="2006"/>
      <c r="E300" s="2006"/>
      <c r="F300" s="1993"/>
      <c r="G300" s="1994"/>
      <c r="H300" s="1995">
        <v>1</v>
      </c>
      <c r="I300" s="1996"/>
      <c r="J300" s="339">
        <v>2</v>
      </c>
      <c r="K300" s="1997">
        <v>3</v>
      </c>
      <c r="L300" s="1996"/>
      <c r="M300" s="1998">
        <v>4</v>
      </c>
      <c r="N300" s="1999"/>
      <c r="O300" s="2000">
        <v>5</v>
      </c>
      <c r="P300" s="2001"/>
      <c r="Q300" s="340">
        <v>6</v>
      </c>
      <c r="R300" s="343" t="s">
        <v>78</v>
      </c>
    </row>
    <row r="301" spans="1:19" x14ac:dyDescent="0.35">
      <c r="A301" s="51">
        <v>73</v>
      </c>
      <c r="B301" s="2008" t="s">
        <v>28</v>
      </c>
      <c r="C301" s="2006"/>
      <c r="D301" s="2006"/>
      <c r="E301" s="2006"/>
      <c r="F301" s="1993"/>
      <c r="G301" s="1994"/>
      <c r="H301" s="1995">
        <v>1</v>
      </c>
      <c r="I301" s="1996"/>
      <c r="J301" s="339">
        <v>2</v>
      </c>
      <c r="K301" s="1997">
        <v>3</v>
      </c>
      <c r="L301" s="1996"/>
      <c r="M301" s="1998">
        <v>4</v>
      </c>
      <c r="N301" s="1999"/>
      <c r="O301" s="2000">
        <v>5</v>
      </c>
      <c r="P301" s="2001"/>
      <c r="Q301" s="340">
        <v>6</v>
      </c>
      <c r="R301" s="343" t="s">
        <v>78</v>
      </c>
    </row>
    <row r="302" spans="1:19" x14ac:dyDescent="0.35">
      <c r="A302" s="50">
        <v>74</v>
      </c>
      <c r="B302" s="2005" t="s">
        <v>205</v>
      </c>
      <c r="C302" s="2006"/>
      <c r="D302" s="2006"/>
      <c r="E302" s="2006"/>
      <c r="F302" s="1993" t="s">
        <v>430</v>
      </c>
      <c r="G302" s="1994"/>
      <c r="H302" s="1995">
        <v>1</v>
      </c>
      <c r="I302" s="1996"/>
      <c r="J302" s="339">
        <v>2</v>
      </c>
      <c r="K302" s="1997">
        <v>3</v>
      </c>
      <c r="L302" s="1996"/>
      <c r="M302" s="1998">
        <v>4</v>
      </c>
      <c r="N302" s="1999"/>
      <c r="O302" s="2000">
        <v>5</v>
      </c>
      <c r="P302" s="2001"/>
      <c r="Q302" s="340">
        <v>6</v>
      </c>
      <c r="R302" s="343" t="s">
        <v>78</v>
      </c>
    </row>
    <row r="303" spans="1:19" x14ac:dyDescent="0.35">
      <c r="A303" s="50">
        <v>75</v>
      </c>
      <c r="B303" s="2009" t="s">
        <v>396</v>
      </c>
      <c r="C303" s="2006"/>
      <c r="D303" s="2006"/>
      <c r="E303" s="2006"/>
      <c r="F303" s="1993"/>
      <c r="G303" s="1994"/>
      <c r="H303" s="1995">
        <v>34</v>
      </c>
      <c r="I303" s="1996"/>
      <c r="J303" s="339">
        <v>6</v>
      </c>
      <c r="K303" s="1997">
        <v>7</v>
      </c>
      <c r="L303" s="1996"/>
      <c r="M303" s="1998">
        <v>8</v>
      </c>
      <c r="N303" s="1999"/>
      <c r="O303" s="2000">
        <v>9</v>
      </c>
      <c r="P303" s="2001"/>
      <c r="Q303" s="340">
        <v>10</v>
      </c>
      <c r="R303" s="343" t="s">
        <v>78</v>
      </c>
    </row>
    <row r="304" spans="1:19" x14ac:dyDescent="0.35">
      <c r="A304" s="51">
        <v>76</v>
      </c>
      <c r="B304" s="2005" t="s">
        <v>58</v>
      </c>
      <c r="C304" s="2006"/>
      <c r="D304" s="2006"/>
      <c r="E304" s="2007"/>
      <c r="F304" s="1993"/>
      <c r="G304" s="1994"/>
      <c r="H304" s="1995">
        <v>1</v>
      </c>
      <c r="I304" s="1996"/>
      <c r="J304" s="339">
        <v>2</v>
      </c>
      <c r="K304" s="1997">
        <v>3</v>
      </c>
      <c r="L304" s="1996"/>
      <c r="M304" s="1998">
        <v>4</v>
      </c>
      <c r="N304" s="1999"/>
      <c r="O304" s="2000">
        <v>5</v>
      </c>
      <c r="P304" s="2001"/>
      <c r="Q304" s="340">
        <v>6</v>
      </c>
      <c r="R304" s="343" t="s">
        <v>78</v>
      </c>
    </row>
    <row r="305" spans="1:20" x14ac:dyDescent="0.35">
      <c r="A305" s="51">
        <v>77</v>
      </c>
      <c r="B305" s="2005" t="s">
        <v>59</v>
      </c>
      <c r="C305" s="2006"/>
      <c r="D305" s="2006"/>
      <c r="E305" s="2007"/>
      <c r="F305" s="1993"/>
      <c r="G305" s="1994"/>
      <c r="H305" s="1995">
        <v>1</v>
      </c>
      <c r="I305" s="1996"/>
      <c r="J305" s="339">
        <v>2</v>
      </c>
      <c r="K305" s="1997">
        <v>3</v>
      </c>
      <c r="L305" s="1996"/>
      <c r="M305" s="1998">
        <v>4</v>
      </c>
      <c r="N305" s="1999"/>
      <c r="O305" s="2000">
        <v>5</v>
      </c>
      <c r="P305" s="2001"/>
      <c r="Q305" s="340">
        <v>6</v>
      </c>
      <c r="R305" s="343" t="s">
        <v>78</v>
      </c>
    </row>
    <row r="306" spans="1:20" x14ac:dyDescent="0.35">
      <c r="A306" s="51">
        <v>78</v>
      </c>
      <c r="B306" s="2005" t="s">
        <v>66</v>
      </c>
      <c r="C306" s="2006"/>
      <c r="D306" s="2006"/>
      <c r="E306" s="2007"/>
      <c r="F306" s="1993"/>
      <c r="G306" s="1994"/>
      <c r="H306" s="1995">
        <v>1</v>
      </c>
      <c r="I306" s="1996"/>
      <c r="J306" s="339">
        <v>2</v>
      </c>
      <c r="K306" s="1997">
        <v>3</v>
      </c>
      <c r="L306" s="1996"/>
      <c r="M306" s="1998">
        <v>4</v>
      </c>
      <c r="N306" s="1999"/>
      <c r="O306" s="2000">
        <v>5</v>
      </c>
      <c r="P306" s="2001"/>
      <c r="Q306" s="340">
        <v>6</v>
      </c>
      <c r="R306" s="343" t="s">
        <v>78</v>
      </c>
    </row>
    <row r="307" spans="1:20" x14ac:dyDescent="0.35">
      <c r="A307" s="51">
        <v>79</v>
      </c>
      <c r="B307" s="2005" t="s">
        <v>67</v>
      </c>
      <c r="C307" s="2006"/>
      <c r="D307" s="2006"/>
      <c r="E307" s="2007"/>
      <c r="F307" s="1993"/>
      <c r="G307" s="1994"/>
      <c r="H307" s="1995">
        <v>1</v>
      </c>
      <c r="I307" s="1996"/>
      <c r="J307" s="339">
        <v>2</v>
      </c>
      <c r="K307" s="1997">
        <v>3</v>
      </c>
      <c r="L307" s="1996"/>
      <c r="M307" s="1998">
        <v>4</v>
      </c>
      <c r="N307" s="1999"/>
      <c r="O307" s="2000">
        <v>5</v>
      </c>
      <c r="P307" s="2001"/>
      <c r="Q307" s="340">
        <v>6</v>
      </c>
      <c r="R307" s="343" t="s">
        <v>78</v>
      </c>
      <c r="T307" s="137"/>
    </row>
    <row r="308" spans="1:20" x14ac:dyDescent="0.35">
      <c r="A308" s="51">
        <v>80</v>
      </c>
      <c r="B308" s="2845" t="s">
        <v>61</v>
      </c>
      <c r="C308" s="2846"/>
      <c r="D308" s="2846"/>
      <c r="E308" s="2847"/>
      <c r="F308" s="1993"/>
      <c r="G308" s="1994"/>
      <c r="H308" s="1995">
        <v>1</v>
      </c>
      <c r="I308" s="1996"/>
      <c r="J308" s="339">
        <v>2</v>
      </c>
      <c r="K308" s="1997">
        <v>3</v>
      </c>
      <c r="L308" s="1996"/>
      <c r="M308" s="1998">
        <v>4</v>
      </c>
      <c r="N308" s="1999"/>
      <c r="O308" s="2000">
        <v>5</v>
      </c>
      <c r="P308" s="2001"/>
      <c r="Q308" s="340">
        <v>6</v>
      </c>
      <c r="R308" s="343" t="s">
        <v>78</v>
      </c>
      <c r="S308" s="228"/>
      <c r="T308" s="137"/>
    </row>
    <row r="309" spans="1:20" x14ac:dyDescent="0.35">
      <c r="A309" s="51">
        <v>81</v>
      </c>
      <c r="B309" s="2005" t="s">
        <v>125</v>
      </c>
      <c r="C309" s="2006"/>
      <c r="D309" s="2006"/>
      <c r="E309" s="2007"/>
      <c r="F309" s="1993"/>
      <c r="G309" s="1994"/>
      <c r="H309" s="1995">
        <v>1</v>
      </c>
      <c r="I309" s="1996"/>
      <c r="J309" s="339">
        <v>2</v>
      </c>
      <c r="K309" s="1997">
        <v>3</v>
      </c>
      <c r="L309" s="1996"/>
      <c r="M309" s="1998">
        <v>4</v>
      </c>
      <c r="N309" s="1999"/>
      <c r="O309" s="2000">
        <v>5</v>
      </c>
      <c r="P309" s="2001"/>
      <c r="Q309" s="340">
        <v>6</v>
      </c>
      <c r="R309" s="343" t="s">
        <v>78</v>
      </c>
      <c r="S309" s="228"/>
      <c r="T309" s="137"/>
    </row>
    <row r="310" spans="1:20" x14ac:dyDescent="0.35">
      <c r="A310" s="51">
        <v>82</v>
      </c>
      <c r="B310" s="2005" t="s">
        <v>491</v>
      </c>
      <c r="C310" s="2006"/>
      <c r="D310" s="2006"/>
      <c r="E310" s="2007"/>
      <c r="F310" s="1993"/>
      <c r="G310" s="1994"/>
      <c r="H310" s="1995">
        <v>1</v>
      </c>
      <c r="I310" s="1996"/>
      <c r="J310" s="339">
        <v>2</v>
      </c>
      <c r="K310" s="1997">
        <v>3</v>
      </c>
      <c r="L310" s="1996"/>
      <c r="M310" s="1998">
        <v>4</v>
      </c>
      <c r="N310" s="1999"/>
      <c r="O310" s="2000">
        <v>5</v>
      </c>
      <c r="P310" s="2001"/>
      <c r="Q310" s="340">
        <v>6</v>
      </c>
      <c r="R310" s="343" t="s">
        <v>78</v>
      </c>
      <c r="S310" s="228"/>
      <c r="T310" s="137" t="s">
        <v>738</v>
      </c>
    </row>
    <row r="311" spans="1:20" x14ac:dyDescent="0.35">
      <c r="A311" s="51">
        <v>83</v>
      </c>
      <c r="B311" s="2005" t="s">
        <v>126</v>
      </c>
      <c r="C311" s="2006"/>
      <c r="D311" s="2006"/>
      <c r="E311" s="2007"/>
      <c r="F311" s="1993"/>
      <c r="G311" s="1994"/>
      <c r="H311" s="1995">
        <v>1</v>
      </c>
      <c r="I311" s="1996"/>
      <c r="J311" s="339">
        <v>2</v>
      </c>
      <c r="K311" s="1997">
        <v>3</v>
      </c>
      <c r="L311" s="1996"/>
      <c r="M311" s="1998">
        <v>4</v>
      </c>
      <c r="N311" s="1999"/>
      <c r="O311" s="2000">
        <v>5</v>
      </c>
      <c r="P311" s="2001"/>
      <c r="Q311" s="340">
        <v>6</v>
      </c>
      <c r="R311" s="343" t="s">
        <v>78</v>
      </c>
      <c r="S311" s="228"/>
      <c r="T311" s="137"/>
    </row>
    <row r="312" spans="1:20" x14ac:dyDescent="0.35">
      <c r="A312" s="51">
        <v>84</v>
      </c>
      <c r="B312" s="2005" t="s">
        <v>127</v>
      </c>
      <c r="C312" s="2006"/>
      <c r="D312" s="2006"/>
      <c r="E312" s="2007"/>
      <c r="F312" s="1993"/>
      <c r="G312" s="1994"/>
      <c r="H312" s="1995">
        <v>1</v>
      </c>
      <c r="I312" s="1996"/>
      <c r="J312" s="339">
        <v>2</v>
      </c>
      <c r="K312" s="1997">
        <v>3</v>
      </c>
      <c r="L312" s="1996"/>
      <c r="M312" s="1998">
        <v>4</v>
      </c>
      <c r="N312" s="1999"/>
      <c r="O312" s="2000">
        <v>5</v>
      </c>
      <c r="P312" s="2001"/>
      <c r="Q312" s="340">
        <v>6</v>
      </c>
      <c r="R312" s="343" t="s">
        <v>78</v>
      </c>
      <c r="S312" s="228"/>
      <c r="T312" s="137"/>
    </row>
    <row r="313" spans="1:20" x14ac:dyDescent="0.35">
      <c r="A313" s="51">
        <v>85</v>
      </c>
      <c r="B313" s="2005" t="s">
        <v>128</v>
      </c>
      <c r="C313" s="2006"/>
      <c r="D313" s="2006"/>
      <c r="E313" s="2007"/>
      <c r="F313" s="1993"/>
      <c r="G313" s="1994"/>
      <c r="H313" s="1995">
        <v>1</v>
      </c>
      <c r="I313" s="1996"/>
      <c r="J313" s="339">
        <v>2</v>
      </c>
      <c r="K313" s="1997">
        <v>3</v>
      </c>
      <c r="L313" s="1996"/>
      <c r="M313" s="1998">
        <v>4</v>
      </c>
      <c r="N313" s="1999"/>
      <c r="O313" s="2000">
        <v>5</v>
      </c>
      <c r="P313" s="2001"/>
      <c r="Q313" s="340">
        <v>6</v>
      </c>
      <c r="R313" s="343" t="s">
        <v>78</v>
      </c>
      <c r="S313" s="228"/>
      <c r="T313" s="137"/>
    </row>
    <row r="314" spans="1:20" ht="15" customHeight="1" x14ac:dyDescent="0.35">
      <c r="A314" s="51">
        <v>86</v>
      </c>
      <c r="B314" s="1990" t="s">
        <v>493</v>
      </c>
      <c r="C314" s="1991"/>
      <c r="D314" s="1991"/>
      <c r="E314" s="1991"/>
      <c r="F314" s="1992"/>
      <c r="G314" s="184"/>
      <c r="H314" s="1989"/>
      <c r="I314" s="1989"/>
      <c r="J314" s="341"/>
      <c r="K314" s="1989"/>
      <c r="L314" s="1989"/>
      <c r="M314" s="1989"/>
      <c r="N314" s="1989"/>
      <c r="O314" s="1989"/>
      <c r="P314" s="1989"/>
      <c r="Q314" s="342"/>
      <c r="R314" s="343" t="s">
        <v>78</v>
      </c>
      <c r="S314" s="228"/>
      <c r="T314" s="137"/>
    </row>
    <row r="315" spans="1:20" x14ac:dyDescent="0.35">
      <c r="A315" s="51"/>
      <c r="B315" s="2002" t="s">
        <v>492</v>
      </c>
      <c r="C315" s="2003"/>
      <c r="D315" s="2003"/>
      <c r="E315" s="2004"/>
      <c r="F315" s="1993"/>
      <c r="G315" s="1994"/>
      <c r="H315" s="1995">
        <v>1</v>
      </c>
      <c r="I315" s="1996"/>
      <c r="J315" s="339">
        <v>2</v>
      </c>
      <c r="K315" s="1997">
        <v>3</v>
      </c>
      <c r="L315" s="1996"/>
      <c r="M315" s="1998">
        <v>4</v>
      </c>
      <c r="N315" s="1999"/>
      <c r="O315" s="2000">
        <v>5</v>
      </c>
      <c r="P315" s="2001"/>
      <c r="Q315" s="340">
        <v>6</v>
      </c>
      <c r="R315" s="343" t="s">
        <v>78</v>
      </c>
      <c r="S315" s="228"/>
      <c r="T315" s="137"/>
    </row>
    <row r="316" spans="1:20" x14ac:dyDescent="0.35">
      <c r="A316" s="51"/>
      <c r="B316" s="2002"/>
      <c r="C316" s="2003"/>
      <c r="D316" s="2003"/>
      <c r="E316" s="2004"/>
      <c r="F316" s="1993"/>
      <c r="G316" s="1994"/>
      <c r="H316" s="1995">
        <v>1</v>
      </c>
      <c r="I316" s="1996"/>
      <c r="J316" s="339">
        <v>2</v>
      </c>
      <c r="K316" s="1997">
        <v>3</v>
      </c>
      <c r="L316" s="1996"/>
      <c r="M316" s="1998">
        <v>4</v>
      </c>
      <c r="N316" s="1999"/>
      <c r="O316" s="2000">
        <v>5</v>
      </c>
      <c r="P316" s="2001"/>
      <c r="Q316" s="340">
        <v>6</v>
      </c>
      <c r="R316" s="343" t="s">
        <v>78</v>
      </c>
      <c r="S316" s="228"/>
      <c r="T316" s="137"/>
    </row>
    <row r="317" spans="1:20" x14ac:dyDescent="0.35">
      <c r="A317" s="51"/>
      <c r="B317" s="2002"/>
      <c r="C317" s="2003"/>
      <c r="D317" s="2003"/>
      <c r="E317" s="2004"/>
      <c r="F317" s="1993"/>
      <c r="G317" s="1994"/>
      <c r="H317" s="1995">
        <v>1</v>
      </c>
      <c r="I317" s="1996"/>
      <c r="J317" s="339">
        <v>2</v>
      </c>
      <c r="K317" s="1997">
        <v>3</v>
      </c>
      <c r="L317" s="1996"/>
      <c r="M317" s="1998">
        <v>4</v>
      </c>
      <c r="N317" s="1999"/>
      <c r="O317" s="2000">
        <v>5</v>
      </c>
      <c r="P317" s="2001"/>
      <c r="Q317" s="340">
        <v>6</v>
      </c>
      <c r="R317" s="343" t="s">
        <v>78</v>
      </c>
      <c r="S317" s="228"/>
      <c r="T317" s="137"/>
    </row>
    <row r="318" spans="1:20" ht="16" thickBot="1" x14ac:dyDescent="0.4">
      <c r="A318" s="220" t="s">
        <v>412</v>
      </c>
      <c r="B318" s="221"/>
      <c r="C318" s="221"/>
      <c r="D318" s="221"/>
      <c r="E318" s="221"/>
      <c r="F318" s="221"/>
      <c r="G318" s="221"/>
      <c r="H318" s="221"/>
      <c r="I318" s="221"/>
      <c r="J318" s="221"/>
      <c r="K318" s="221"/>
      <c r="L318" s="221"/>
      <c r="M318" s="221"/>
      <c r="N318" s="221"/>
      <c r="O318" s="221"/>
      <c r="P318" s="221"/>
      <c r="Q318" s="223"/>
      <c r="R318" s="343" t="s">
        <v>78</v>
      </c>
    </row>
    <row r="319" spans="1:20" ht="15" thickBot="1" x14ac:dyDescent="0.4">
      <c r="A319" s="2876" t="s">
        <v>45</v>
      </c>
      <c r="B319" s="2877"/>
      <c r="C319" s="2877"/>
      <c r="D319" s="224"/>
      <c r="E319" s="244"/>
      <c r="F319" s="2878" t="s">
        <v>29</v>
      </c>
      <c r="G319" s="2879"/>
      <c r="H319" s="2879"/>
      <c r="I319" s="2879"/>
      <c r="J319" s="2879"/>
      <c r="K319" s="2879"/>
      <c r="L319" s="2879"/>
      <c r="M319" s="2879"/>
      <c r="N319" s="2879"/>
      <c r="O319" s="2879"/>
      <c r="P319" s="2879"/>
      <c r="Q319" s="2880"/>
      <c r="R319" s="343" t="s">
        <v>78</v>
      </c>
    </row>
    <row r="320" spans="1:20" ht="15" customHeight="1" x14ac:dyDescent="0.35">
      <c r="A320" s="218">
        <v>1</v>
      </c>
      <c r="B320" s="1989" t="s">
        <v>494</v>
      </c>
      <c r="C320" s="1989"/>
      <c r="D320" s="1989" t="s">
        <v>495</v>
      </c>
      <c r="E320" s="1989"/>
      <c r="F320" s="1989"/>
      <c r="G320" s="1989"/>
      <c r="H320" s="1989"/>
      <c r="I320" s="1989"/>
      <c r="J320" s="1989"/>
      <c r="K320" s="1989"/>
      <c r="L320" s="1989"/>
      <c r="M320" s="1989"/>
      <c r="N320" s="1989"/>
      <c r="O320" s="1989"/>
      <c r="P320" s="1989"/>
      <c r="Q320" s="1989"/>
      <c r="R320" s="343" t="s">
        <v>78</v>
      </c>
    </row>
    <row r="321" spans="1:18" x14ac:dyDescent="0.35">
      <c r="A321" s="219">
        <v>2</v>
      </c>
      <c r="B321" s="2881" t="s">
        <v>496</v>
      </c>
      <c r="C321" s="2882"/>
      <c r="D321" s="2881" t="s">
        <v>497</v>
      </c>
      <c r="E321" s="2883"/>
      <c r="F321" s="2883"/>
      <c r="G321" s="2883"/>
      <c r="H321" s="2883"/>
      <c r="I321" s="2883"/>
      <c r="J321" s="2883"/>
      <c r="K321" s="2883"/>
      <c r="L321" s="2883"/>
      <c r="M321" s="2883"/>
      <c r="N321" s="2883"/>
      <c r="O321" s="2883"/>
      <c r="P321" s="2883"/>
      <c r="Q321" s="2882"/>
      <c r="R321" s="343" t="s">
        <v>78</v>
      </c>
    </row>
    <row r="322" spans="1:18" x14ac:dyDescent="0.35">
      <c r="A322" s="219">
        <v>3</v>
      </c>
      <c r="B322" s="2881" t="s">
        <v>498</v>
      </c>
      <c r="C322" s="2882"/>
      <c r="D322" s="2881" t="s">
        <v>499</v>
      </c>
      <c r="E322" s="2883"/>
      <c r="F322" s="2883"/>
      <c r="G322" s="2883"/>
      <c r="H322" s="2883"/>
      <c r="I322" s="2883"/>
      <c r="J322" s="2883"/>
      <c r="K322" s="2883"/>
      <c r="L322" s="2883"/>
      <c r="M322" s="2883"/>
      <c r="N322" s="2883"/>
      <c r="O322" s="2883"/>
      <c r="P322" s="2883"/>
      <c r="Q322" s="2882"/>
      <c r="R322" s="343" t="s">
        <v>78</v>
      </c>
    </row>
    <row r="323" spans="1:18" x14ac:dyDescent="0.35">
      <c r="A323" s="219">
        <v>4</v>
      </c>
      <c r="B323" s="2881" t="s">
        <v>500</v>
      </c>
      <c r="C323" s="2882"/>
      <c r="D323" s="2881" t="s">
        <v>501</v>
      </c>
      <c r="E323" s="2883"/>
      <c r="F323" s="2883"/>
      <c r="G323" s="2883"/>
      <c r="H323" s="2883"/>
      <c r="I323" s="2883"/>
      <c r="J323" s="2883"/>
      <c r="K323" s="2883"/>
      <c r="L323" s="2883"/>
      <c r="M323" s="2883"/>
      <c r="N323" s="2883"/>
      <c r="O323" s="2883"/>
      <c r="P323" s="2883"/>
      <c r="Q323" s="2882"/>
      <c r="R323" s="343" t="s">
        <v>78</v>
      </c>
    </row>
    <row r="324" spans="1:18" x14ac:dyDescent="0.35">
      <c r="A324" s="219">
        <v>5</v>
      </c>
      <c r="B324" s="2881" t="s">
        <v>502</v>
      </c>
      <c r="C324" s="2882"/>
      <c r="D324" s="2881" t="s">
        <v>503</v>
      </c>
      <c r="E324" s="2883"/>
      <c r="F324" s="2883"/>
      <c r="G324" s="2883"/>
      <c r="H324" s="2883"/>
      <c r="I324" s="2883"/>
      <c r="J324" s="2883"/>
      <c r="K324" s="2883"/>
      <c r="L324" s="2883"/>
      <c r="M324" s="2883"/>
      <c r="N324" s="2883"/>
      <c r="O324" s="2883"/>
      <c r="P324" s="2883"/>
      <c r="Q324" s="2882"/>
      <c r="R324" s="343" t="s">
        <v>78</v>
      </c>
    </row>
    <row r="325" spans="1:18" ht="15" thickBot="1" x14ac:dyDescent="0.4">
      <c r="A325" s="222">
        <v>6</v>
      </c>
      <c r="B325" s="2884" t="s">
        <v>504</v>
      </c>
      <c r="C325" s="2885"/>
      <c r="D325" s="2884" t="s">
        <v>505</v>
      </c>
      <c r="E325" s="2886"/>
      <c r="F325" s="2886"/>
      <c r="G325" s="2886"/>
      <c r="H325" s="2886"/>
      <c r="I325" s="2886"/>
      <c r="J325" s="2886"/>
      <c r="K325" s="2886"/>
      <c r="L325" s="2886"/>
      <c r="M325" s="2886"/>
      <c r="N325" s="2886"/>
      <c r="O325" s="2886"/>
      <c r="P325" s="2886"/>
      <c r="Q325" s="2885"/>
      <c r="R325" s="343" t="s">
        <v>78</v>
      </c>
    </row>
    <row r="326" spans="1:18" ht="15" thickBot="1" x14ac:dyDescent="0.4">
      <c r="A326" s="2891" t="s">
        <v>139</v>
      </c>
      <c r="B326" s="2372"/>
      <c r="C326" s="2372"/>
      <c r="D326" s="2372"/>
      <c r="E326" s="2372"/>
      <c r="F326" s="2372"/>
      <c r="G326" s="2372"/>
      <c r="H326" s="2372"/>
      <c r="I326" s="2372"/>
      <c r="J326" s="2372"/>
      <c r="K326" s="2372"/>
      <c r="L326" s="2372"/>
      <c r="M326" s="2372"/>
      <c r="N326" s="2372"/>
      <c r="O326" s="2372"/>
      <c r="P326" s="2372"/>
      <c r="Q326" s="2505"/>
      <c r="R326" s="343" t="s">
        <v>78</v>
      </c>
    </row>
    <row r="327" spans="1:18" x14ac:dyDescent="0.35">
      <c r="A327" s="193"/>
      <c r="B327" s="2892" t="s">
        <v>79</v>
      </c>
      <c r="C327" s="2893"/>
      <c r="D327" s="2893"/>
      <c r="E327" s="2893"/>
      <c r="F327" s="2893"/>
      <c r="G327" s="2893"/>
      <c r="H327" s="2893"/>
      <c r="I327" s="2893"/>
      <c r="J327" s="2893"/>
      <c r="K327" s="2893"/>
      <c r="L327" s="2893"/>
      <c r="M327" s="2893"/>
      <c r="N327" s="2893"/>
      <c r="O327" s="2893"/>
      <c r="P327" s="2893"/>
      <c r="Q327" s="2894"/>
      <c r="R327" s="343" t="s">
        <v>78</v>
      </c>
    </row>
    <row r="328" spans="1:18" x14ac:dyDescent="0.35">
      <c r="A328" s="194"/>
      <c r="B328" s="2895" t="s">
        <v>733</v>
      </c>
      <c r="C328" s="2896"/>
      <c r="D328" s="2896"/>
      <c r="E328" s="2896"/>
      <c r="F328" s="2896"/>
      <c r="G328" s="2896"/>
      <c r="H328" s="2896"/>
      <c r="I328" s="2896"/>
      <c r="J328" s="2896"/>
      <c r="K328" s="2896"/>
      <c r="L328" s="2896"/>
      <c r="M328" s="2896"/>
      <c r="N328" s="2896"/>
      <c r="O328" s="2896"/>
      <c r="P328" s="2896"/>
      <c r="Q328" s="2897"/>
      <c r="R328" s="343" t="s">
        <v>78</v>
      </c>
    </row>
    <row r="329" spans="1:18" ht="15" thickBot="1" x14ac:dyDescent="0.4">
      <c r="A329" s="194"/>
      <c r="B329" s="2898"/>
      <c r="C329" s="2899"/>
      <c r="D329" s="2899"/>
      <c r="E329" s="2899"/>
      <c r="F329" s="2899"/>
      <c r="G329" s="2899"/>
      <c r="H329" s="2899"/>
      <c r="I329" s="2899"/>
      <c r="J329" s="2899"/>
      <c r="K329" s="2899"/>
      <c r="L329" s="2899"/>
      <c r="M329" s="2899"/>
      <c r="N329" s="2899"/>
      <c r="O329" s="2899"/>
      <c r="P329" s="2899"/>
      <c r="Q329" s="1989"/>
      <c r="R329" s="343" t="s">
        <v>78</v>
      </c>
    </row>
    <row r="330" spans="1:18" ht="15" customHeight="1" x14ac:dyDescent="0.35">
      <c r="A330" s="194"/>
      <c r="B330" s="2892" t="s">
        <v>80</v>
      </c>
      <c r="C330" s="2893"/>
      <c r="D330" s="2893"/>
      <c r="E330" s="2893"/>
      <c r="F330" s="2893"/>
      <c r="G330" s="2893"/>
      <c r="H330" s="2893"/>
      <c r="I330" s="2893"/>
      <c r="J330" s="2893"/>
      <c r="K330" s="2893"/>
      <c r="L330" s="2893"/>
      <c r="M330" s="2893"/>
      <c r="N330" s="2893"/>
      <c r="O330" s="2893"/>
      <c r="P330" s="2893"/>
      <c r="Q330" s="2894"/>
      <c r="R330" s="343" t="s">
        <v>78</v>
      </c>
    </row>
    <row r="331" spans="1:18" x14ac:dyDescent="0.35">
      <c r="A331" s="194"/>
      <c r="B331" s="2895" t="s">
        <v>734</v>
      </c>
      <c r="C331" s="2896"/>
      <c r="D331" s="2896"/>
      <c r="E331" s="2896"/>
      <c r="F331" s="2896"/>
      <c r="G331" s="2896"/>
      <c r="H331" s="2896"/>
      <c r="I331" s="2896"/>
      <c r="J331" s="2896"/>
      <c r="K331" s="2896"/>
      <c r="L331" s="2896"/>
      <c r="M331" s="2896"/>
      <c r="N331" s="2896"/>
      <c r="O331" s="2896"/>
      <c r="P331" s="2896"/>
      <c r="Q331" s="2897"/>
      <c r="R331" s="343" t="s">
        <v>78</v>
      </c>
    </row>
    <row r="332" spans="1:18" ht="15" thickBot="1" x14ac:dyDescent="0.4">
      <c r="A332" s="194"/>
      <c r="B332" s="2898"/>
      <c r="C332" s="2899"/>
      <c r="D332" s="2899"/>
      <c r="E332" s="2899"/>
      <c r="F332" s="2899"/>
      <c r="G332" s="2899"/>
      <c r="H332" s="2899"/>
      <c r="I332" s="2899"/>
      <c r="J332" s="2899"/>
      <c r="K332" s="2899"/>
      <c r="L332" s="2899"/>
      <c r="M332" s="2899"/>
      <c r="N332" s="2899"/>
      <c r="O332" s="2899"/>
      <c r="P332" s="2899"/>
      <c r="Q332" s="1989"/>
      <c r="R332" s="343" t="s">
        <v>78</v>
      </c>
    </row>
    <row r="333" spans="1:18" x14ac:dyDescent="0.35">
      <c r="A333" s="194"/>
      <c r="B333" s="2892" t="s">
        <v>81</v>
      </c>
      <c r="C333" s="2893"/>
      <c r="D333" s="2893"/>
      <c r="E333" s="2893"/>
      <c r="F333" s="2893"/>
      <c r="G333" s="2893"/>
      <c r="H333" s="2893"/>
      <c r="I333" s="2893"/>
      <c r="J333" s="2893"/>
      <c r="K333" s="2893"/>
      <c r="L333" s="2893"/>
      <c r="M333" s="2893"/>
      <c r="N333" s="2893"/>
      <c r="O333" s="2893"/>
      <c r="P333" s="2893"/>
      <c r="Q333" s="2894"/>
      <c r="R333" s="343" t="s">
        <v>78</v>
      </c>
    </row>
    <row r="334" spans="1:18" x14ac:dyDescent="0.35">
      <c r="A334" s="194"/>
      <c r="B334" s="2900" t="s">
        <v>735</v>
      </c>
      <c r="C334" s="2901"/>
      <c r="D334" s="2901"/>
      <c r="E334" s="2901"/>
      <c r="F334" s="2901"/>
      <c r="G334" s="2901"/>
      <c r="H334" s="2901"/>
      <c r="I334" s="2901"/>
      <c r="J334" s="2901"/>
      <c r="K334" s="2901"/>
      <c r="L334" s="2901"/>
      <c r="M334" s="2901"/>
      <c r="N334" s="2901"/>
      <c r="O334" s="2901"/>
      <c r="P334" s="2901"/>
      <c r="Q334" s="2902"/>
      <c r="R334" s="343" t="s">
        <v>78</v>
      </c>
    </row>
    <row r="335" spans="1:18" ht="15" thickBot="1" x14ac:dyDescent="0.4">
      <c r="A335" s="195"/>
      <c r="B335" s="2903"/>
      <c r="C335" s="2904"/>
      <c r="D335" s="2904"/>
      <c r="E335" s="2904"/>
      <c r="F335" s="2904"/>
      <c r="G335" s="2904"/>
      <c r="H335" s="2904"/>
      <c r="I335" s="2904"/>
      <c r="J335" s="2904"/>
      <c r="K335" s="2904"/>
      <c r="L335" s="2904"/>
      <c r="M335" s="2904"/>
      <c r="N335" s="2904"/>
      <c r="O335" s="2904"/>
      <c r="P335" s="2904"/>
      <c r="Q335" s="2905"/>
      <c r="R335" s="343" t="s">
        <v>78</v>
      </c>
    </row>
    <row r="336" spans="1:18" x14ac:dyDescent="0.35">
      <c r="A336" s="120"/>
      <c r="B336" s="2906"/>
      <c r="C336" s="2907"/>
      <c r="D336" s="2907"/>
      <c r="E336" s="2907"/>
      <c r="F336" s="2907"/>
      <c r="G336" s="2907"/>
      <c r="H336" s="2907"/>
      <c r="I336" s="2907"/>
      <c r="J336" s="2907"/>
      <c r="K336" s="2907"/>
      <c r="L336" s="2907"/>
      <c r="M336" s="2907"/>
      <c r="N336" s="2907"/>
      <c r="O336" s="2907"/>
      <c r="P336" s="2907"/>
      <c r="Q336" s="2907"/>
    </row>
    <row r="337" spans="1:17" x14ac:dyDescent="0.35">
      <c r="A337" s="120"/>
      <c r="B337" s="49"/>
      <c r="C337" s="49"/>
      <c r="D337" s="49"/>
      <c r="E337" s="49"/>
      <c r="F337" s="49"/>
      <c r="G337" s="49"/>
      <c r="H337" s="49"/>
      <c r="I337" s="49"/>
      <c r="J337" s="49"/>
      <c r="K337" s="49"/>
      <c r="L337" s="49"/>
      <c r="M337" s="49"/>
      <c r="N337" s="49"/>
      <c r="O337" s="49"/>
      <c r="P337" s="49"/>
      <c r="Q337" s="49"/>
    </row>
    <row r="338" spans="1:17" x14ac:dyDescent="0.35">
      <c r="A338" s="120" t="s">
        <v>30</v>
      </c>
      <c r="B338" s="49"/>
      <c r="C338" s="49"/>
      <c r="D338" s="49"/>
      <c r="E338" s="49"/>
      <c r="F338" s="49"/>
      <c r="G338" s="49"/>
      <c r="H338" s="49" t="s">
        <v>31</v>
      </c>
      <c r="I338" s="49"/>
      <c r="J338" s="49"/>
      <c r="K338" s="49"/>
      <c r="L338" s="49"/>
      <c r="M338" s="49"/>
      <c r="N338" s="49"/>
      <c r="O338" s="49"/>
      <c r="P338" s="49"/>
      <c r="Q338" s="49"/>
    </row>
    <row r="339" spans="1:17" x14ac:dyDescent="0.35">
      <c r="A339" s="120"/>
      <c r="B339" s="49"/>
      <c r="C339" s="49"/>
      <c r="D339" s="49"/>
      <c r="E339" s="49"/>
      <c r="F339" s="49"/>
      <c r="G339" s="49"/>
      <c r="H339" s="49"/>
      <c r="I339" s="49"/>
      <c r="J339" s="49"/>
      <c r="K339" s="49"/>
      <c r="L339" s="49"/>
      <c r="M339" s="49"/>
      <c r="N339" s="49"/>
      <c r="O339" s="49"/>
      <c r="P339" s="49"/>
      <c r="Q339" s="49"/>
    </row>
    <row r="340" spans="1:17" x14ac:dyDescent="0.35">
      <c r="A340" s="120"/>
      <c r="B340" s="2908"/>
      <c r="C340" s="2909"/>
      <c r="D340" s="243"/>
      <c r="E340" s="243"/>
      <c r="F340" s="49"/>
      <c r="G340" s="49"/>
      <c r="H340" s="49"/>
      <c r="I340" s="2908"/>
      <c r="J340" s="2909"/>
      <c r="K340" s="2909"/>
      <c r="L340" s="2909"/>
      <c r="M340" s="2909"/>
      <c r="N340" s="243"/>
      <c r="O340" s="243"/>
      <c r="P340" s="243"/>
      <c r="Q340" s="49"/>
    </row>
    <row r="341" spans="1:17" x14ac:dyDescent="0.35">
      <c r="A341" s="120"/>
      <c r="B341" s="2887" t="s">
        <v>118</v>
      </c>
      <c r="C341" s="2888"/>
      <c r="D341" s="243"/>
      <c r="E341" s="243"/>
      <c r="F341" s="49"/>
      <c r="G341" s="49"/>
      <c r="H341" s="49"/>
      <c r="I341" s="2887" t="s">
        <v>119</v>
      </c>
      <c r="J341" s="2888"/>
      <c r="K341" s="2888"/>
      <c r="L341" s="2888"/>
      <c r="M341" s="2888"/>
      <c r="N341" s="243"/>
      <c r="O341" s="243"/>
      <c r="P341" s="243"/>
      <c r="Q341" s="49"/>
    </row>
    <row r="342" spans="1:17" x14ac:dyDescent="0.35">
      <c r="A342" s="120"/>
      <c r="B342" s="49"/>
      <c r="C342" s="49"/>
      <c r="D342" s="49"/>
      <c r="E342" s="49"/>
      <c r="F342" s="49"/>
      <c r="G342" s="49"/>
      <c r="H342" s="49"/>
      <c r="I342" s="49"/>
      <c r="J342" s="49"/>
      <c r="K342" s="49"/>
      <c r="L342" s="49"/>
      <c r="M342" s="49"/>
      <c r="N342" s="49"/>
      <c r="O342" s="49"/>
      <c r="P342" s="49"/>
      <c r="Q342" s="49"/>
    </row>
    <row r="343" spans="1:17" x14ac:dyDescent="0.35">
      <c r="A343" s="120"/>
      <c r="B343" s="2889"/>
      <c r="C343" s="2890"/>
      <c r="D343" s="243"/>
      <c r="E343" s="243"/>
      <c r="F343" s="49"/>
      <c r="G343" s="49"/>
      <c r="H343" s="49"/>
      <c r="I343" s="49"/>
      <c r="J343" s="49"/>
      <c r="K343" s="49"/>
      <c r="L343" s="49"/>
      <c r="M343" s="49"/>
      <c r="N343" s="49"/>
      <c r="O343" s="49"/>
      <c r="P343" s="49"/>
      <c r="Q343" s="49"/>
    </row>
    <row r="344" spans="1:17" x14ac:dyDescent="0.35">
      <c r="A344" s="120"/>
      <c r="B344" s="2887" t="s">
        <v>32</v>
      </c>
      <c r="C344" s="2888"/>
      <c r="D344" s="243"/>
      <c r="E344" s="243"/>
      <c r="F344" s="49"/>
      <c r="G344" s="49"/>
      <c r="H344" s="49"/>
      <c r="I344" s="49"/>
      <c r="J344" s="49"/>
      <c r="K344" s="49"/>
      <c r="L344" s="49"/>
      <c r="M344" s="49"/>
      <c r="N344" s="49"/>
      <c r="O344" s="49"/>
      <c r="P344" s="49"/>
      <c r="Q344" s="49"/>
    </row>
    <row r="345" spans="1:17" x14ac:dyDescent="0.35">
      <c r="A345" s="120"/>
      <c r="B345" s="49"/>
      <c r="C345" s="49"/>
      <c r="D345" s="49"/>
      <c r="E345" s="49"/>
      <c r="F345" s="49"/>
      <c r="G345" s="49"/>
      <c r="H345" s="49"/>
      <c r="I345" s="49"/>
      <c r="J345" s="49"/>
      <c r="K345" s="49"/>
      <c r="L345" s="49"/>
      <c r="M345" s="49"/>
      <c r="N345" s="49"/>
      <c r="O345" s="49"/>
      <c r="P345" s="49"/>
      <c r="Q345" s="49"/>
    </row>
    <row r="346" spans="1:17" x14ac:dyDescent="0.35">
      <c r="A346" s="120"/>
      <c r="B346" s="49"/>
      <c r="C346" s="49"/>
      <c r="D346" s="49"/>
      <c r="E346" s="49"/>
      <c r="F346" s="49"/>
      <c r="G346" s="49"/>
      <c r="H346" s="49"/>
      <c r="I346" s="49"/>
      <c r="J346" s="49"/>
      <c r="K346" s="49"/>
      <c r="L346" s="49"/>
      <c r="M346" s="49"/>
      <c r="N346" s="49"/>
      <c r="O346" s="49"/>
      <c r="P346" s="49"/>
      <c r="Q346" s="49"/>
    </row>
    <row r="347" spans="1:17" x14ac:dyDescent="0.35">
      <c r="A347" s="120"/>
      <c r="B347" s="49"/>
      <c r="C347" s="49"/>
      <c r="D347" s="49"/>
      <c r="E347" s="49"/>
      <c r="F347" s="49"/>
      <c r="G347" s="49"/>
      <c r="H347" s="49"/>
      <c r="I347" s="49"/>
      <c r="J347" s="49"/>
      <c r="K347" s="49"/>
      <c r="L347" s="49"/>
      <c r="M347" s="49"/>
      <c r="N347" s="49"/>
      <c r="O347" s="49"/>
      <c r="P347" s="49"/>
      <c r="Q347" s="49"/>
    </row>
    <row r="348" spans="1:17" x14ac:dyDescent="0.35">
      <c r="A348" s="120"/>
      <c r="B348" s="49"/>
      <c r="C348" s="49"/>
      <c r="D348" s="49"/>
      <c r="E348" s="49"/>
      <c r="F348" s="49"/>
      <c r="G348" s="49"/>
      <c r="H348" s="49"/>
      <c r="I348" s="49"/>
      <c r="J348" s="49"/>
      <c r="K348" s="49"/>
      <c r="L348" s="49"/>
      <c r="M348" s="49"/>
      <c r="N348" s="49"/>
      <c r="O348" s="49"/>
      <c r="P348" s="49"/>
      <c r="Q348" s="49"/>
    </row>
    <row r="349" spans="1:17" x14ac:dyDescent="0.35">
      <c r="A349" s="120"/>
      <c r="B349" s="49"/>
      <c r="C349" s="49"/>
      <c r="D349" s="49"/>
      <c r="E349" s="49"/>
      <c r="F349" s="49"/>
      <c r="G349" s="49"/>
      <c r="H349" s="49"/>
      <c r="I349" s="49"/>
      <c r="J349" s="49"/>
      <c r="K349" s="49"/>
      <c r="L349" s="49"/>
      <c r="M349" s="49"/>
      <c r="N349" s="49"/>
      <c r="O349" s="49"/>
      <c r="P349" s="49"/>
      <c r="Q349" s="49"/>
    </row>
    <row r="350" spans="1:17" x14ac:dyDescent="0.35">
      <c r="A350" s="120"/>
      <c r="B350" s="49"/>
      <c r="C350" s="49"/>
      <c r="D350" s="49"/>
      <c r="E350" s="49"/>
      <c r="F350" s="49"/>
      <c r="G350" s="49"/>
      <c r="H350" s="49"/>
      <c r="I350" s="49"/>
      <c r="J350" s="49"/>
      <c r="K350" s="49"/>
      <c r="L350" s="49"/>
      <c r="M350" s="49"/>
      <c r="N350" s="49"/>
      <c r="O350" s="49"/>
      <c r="P350" s="49"/>
      <c r="Q350" s="49"/>
    </row>
    <row r="351" spans="1:17" x14ac:dyDescent="0.35">
      <c r="A351" s="120"/>
      <c r="B351" s="49"/>
      <c r="C351" s="49"/>
      <c r="D351" s="49"/>
      <c r="E351" s="49"/>
      <c r="F351" s="49"/>
      <c r="G351" s="49"/>
      <c r="H351" s="49"/>
      <c r="I351" s="49"/>
      <c r="J351" s="49"/>
      <c r="K351" s="49"/>
      <c r="L351" s="49"/>
      <c r="M351" s="49"/>
      <c r="N351" s="49"/>
      <c r="O351" s="49"/>
      <c r="P351" s="49"/>
      <c r="Q351" s="49"/>
    </row>
    <row r="352" spans="1:17" x14ac:dyDescent="0.35">
      <c r="A352" s="120"/>
      <c r="B352" s="49"/>
      <c r="C352" s="49"/>
      <c r="D352" s="49"/>
      <c r="E352" s="49"/>
      <c r="F352" s="49"/>
      <c r="G352" s="49"/>
      <c r="H352" s="49"/>
      <c r="I352" s="49"/>
      <c r="J352" s="49"/>
      <c r="K352" s="49"/>
      <c r="L352" s="49"/>
      <c r="M352" s="49"/>
      <c r="N352" s="49"/>
      <c r="O352" s="49"/>
      <c r="P352" s="49"/>
      <c r="Q352" s="49"/>
    </row>
    <row r="353" spans="1:17" x14ac:dyDescent="0.35">
      <c r="A353" s="120"/>
      <c r="B353" s="49"/>
      <c r="C353" s="49"/>
      <c r="D353" s="49"/>
      <c r="E353" s="49"/>
      <c r="F353" s="49"/>
      <c r="G353" s="49"/>
      <c r="H353" s="49"/>
      <c r="I353" s="49"/>
      <c r="J353" s="49"/>
      <c r="K353" s="49"/>
      <c r="L353" s="49"/>
      <c r="M353" s="49"/>
      <c r="N353" s="49"/>
      <c r="O353" s="49"/>
      <c r="P353" s="49"/>
      <c r="Q353" s="49"/>
    </row>
    <row r="354" spans="1:17" x14ac:dyDescent="0.35">
      <c r="A354" s="120"/>
      <c r="B354" s="49"/>
      <c r="C354" s="49"/>
      <c r="D354" s="49"/>
      <c r="E354" s="49"/>
      <c r="F354" s="49"/>
      <c r="G354" s="49"/>
      <c r="H354" s="49"/>
      <c r="I354" s="49"/>
      <c r="J354" s="49"/>
      <c r="K354" s="49"/>
      <c r="L354" s="49"/>
      <c r="M354" s="49"/>
      <c r="N354" s="49"/>
      <c r="O354" s="49"/>
      <c r="P354" s="49"/>
      <c r="Q354" s="49"/>
    </row>
    <row r="355" spans="1:17" x14ac:dyDescent="0.35">
      <c r="A355" s="120"/>
      <c r="B355" s="49"/>
      <c r="C355" s="49"/>
      <c r="D355" s="49"/>
      <c r="E355" s="49"/>
      <c r="F355" s="49"/>
      <c r="G355" s="49"/>
      <c r="H355" s="49"/>
      <c r="I355" s="49"/>
      <c r="J355" s="49"/>
      <c r="K355" s="49"/>
      <c r="L355" s="49"/>
      <c r="M355" s="49"/>
      <c r="N355" s="49"/>
      <c r="O355" s="49"/>
      <c r="P355" s="49"/>
      <c r="Q355" s="49"/>
    </row>
    <row r="356" spans="1:17" x14ac:dyDescent="0.35">
      <c r="A356" s="120"/>
      <c r="B356" s="49"/>
      <c r="C356" s="49"/>
      <c r="D356" s="49"/>
      <c r="E356" s="49"/>
      <c r="F356" s="49"/>
      <c r="G356" s="49"/>
      <c r="H356" s="49"/>
      <c r="I356" s="49"/>
      <c r="J356" s="49"/>
      <c r="K356" s="49"/>
      <c r="L356" s="49"/>
      <c r="M356" s="49"/>
      <c r="N356" s="49"/>
      <c r="O356" s="49"/>
      <c r="P356" s="49"/>
      <c r="Q356" s="49"/>
    </row>
  </sheetData>
  <protectedRanges>
    <protectedRange sqref="F180:Q181 F185:Q187 F189:Q192 J193:Q193 B306 B309 H207:Q209 G209 F207:G208 F194:Q197 B243 J198:Q198 F199:Q202 J203:Q203 F204:Q206 B250:B251 J188:Q188 F279:Q280 C239:C240 A290:Q290 A287 G253:P253 B248 C249:D251 B252:C252 B293:E295 F210:H238 H239:H240 F241:H242 I210:K242 N210:Q242 L210:M238 M239:M240 L241:M242 B270:E274 B303:E304 F254:Q254 B253:E254 B300:E301 G270:P272 F278:G278 H273:Q278 F273:G276 F314 F298:G298 H296:Q298 F296:G296 A282:E286 A288:E289 G291:P295 G281:P289 G299:P317 B244:Q247 F263:Q269" name="Range5"/>
    <protectedRange sqref="F81:G83 F98:G100 F132:Q133 F135:Q135 F137:Q138 F94:Q95 F147:Q148 F150:Q151 J144:N145 H106:P108 F111:Q112 O145:Q145 F145:I145 F140:L141 F115:G117 F77:Q78 H115:Q115 H116:N120 H88:Q91 Q116:Q120 H81:Q86 H98:Q103 Q105:Q108 M130:Q130 H123:Q125 F128:Q129" name="Range4"/>
    <protectedRange sqref="F25:Q26 F38:Q39 F41:Q42 F44:Q45 F28:Q29 F31:Q32 F34:O35 F37:O37 F47:Q48 F50:Q51 F53:Q54 F56:Q57 F59:Q60 F62:Q63 F65:Q66 F68:Q69 F71:Q72 F74:Q75" name="Range2"/>
    <protectedRange sqref="C8:I10 C12:I13" name="Range1"/>
    <protectedRange sqref="C11:I11" name="Range1_1_2"/>
    <protectedRange sqref="B287:E287" name="Range5_1_1"/>
  </protectedRanges>
  <customSheetViews>
    <customSheetView guid="{848A16DC-3CDA-4F8D-B74E-C0F4A2B03D7C}" topLeftCell="A310">
      <selection activeCell="B332" sqref="B332:Q332"/>
      <pageMargins left="0.7" right="0.7" top="0.75" bottom="0.75" header="0.3" footer="0.3"/>
    </customSheetView>
    <customSheetView guid="{7B0DC151-33C4-40EF-B6BD-719231104476}" topLeftCell="B11">
      <selection activeCell="L27" sqref="L27:O27"/>
      <pageMargins left="0.7" right="0.7" top="0.75" bottom="0.75" header="0.3" footer="0.3"/>
    </customSheetView>
  </customSheetViews>
  <mergeCells count="881">
    <mergeCell ref="B341:C341"/>
    <mergeCell ref="I341:M341"/>
    <mergeCell ref="B343:C343"/>
    <mergeCell ref="B344:C344"/>
    <mergeCell ref="A326:Q326"/>
    <mergeCell ref="B327:Q327"/>
    <mergeCell ref="B328:Q329"/>
    <mergeCell ref="B330:Q330"/>
    <mergeCell ref="B331:Q332"/>
    <mergeCell ref="B333:Q333"/>
    <mergeCell ref="B334:Q335"/>
    <mergeCell ref="B336:Q336"/>
    <mergeCell ref="I340:M340"/>
    <mergeCell ref="B340:C340"/>
    <mergeCell ref="A319:C319"/>
    <mergeCell ref="F319:Q319"/>
    <mergeCell ref="B322:C322"/>
    <mergeCell ref="D322:Q322"/>
    <mergeCell ref="B323:C323"/>
    <mergeCell ref="D323:Q323"/>
    <mergeCell ref="B324:C324"/>
    <mergeCell ref="D324:Q324"/>
    <mergeCell ref="B325:C325"/>
    <mergeCell ref="D325:Q325"/>
    <mergeCell ref="B321:C321"/>
    <mergeCell ref="B320:C320"/>
    <mergeCell ref="D320:Q320"/>
    <mergeCell ref="D321:Q321"/>
    <mergeCell ref="B308:E308"/>
    <mergeCell ref="F296:G297"/>
    <mergeCell ref="H296:Q296"/>
    <mergeCell ref="F300:G300"/>
    <mergeCell ref="F299:G299"/>
    <mergeCell ref="F307:G307"/>
    <mergeCell ref="F308:G308"/>
    <mergeCell ref="B299:E299"/>
    <mergeCell ref="H299:I299"/>
    <mergeCell ref="K299:L299"/>
    <mergeCell ref="M299:N299"/>
    <mergeCell ref="O299:P299"/>
    <mergeCell ref="B300:E300"/>
    <mergeCell ref="H300:I300"/>
    <mergeCell ref="K300:L300"/>
    <mergeCell ref="M300:N300"/>
    <mergeCell ref="O300:P300"/>
    <mergeCell ref="K301:L301"/>
    <mergeCell ref="M301:N301"/>
    <mergeCell ref="O301:P301"/>
    <mergeCell ref="B302:E302"/>
    <mergeCell ref="H302:I302"/>
    <mergeCell ref="K302:L302"/>
    <mergeCell ref="M302:N302"/>
    <mergeCell ref="K293:L293"/>
    <mergeCell ref="M293:N293"/>
    <mergeCell ref="O293:P293"/>
    <mergeCell ref="B294:E294"/>
    <mergeCell ref="S296:S298"/>
    <mergeCell ref="H297:J297"/>
    <mergeCell ref="K297:N297"/>
    <mergeCell ref="O297:Q297"/>
    <mergeCell ref="F298:G298"/>
    <mergeCell ref="H293:I293"/>
    <mergeCell ref="B298:E298"/>
    <mergeCell ref="H298:I298"/>
    <mergeCell ref="K298:L298"/>
    <mergeCell ref="M298:N298"/>
    <mergeCell ref="O298:P298"/>
    <mergeCell ref="B295:E295"/>
    <mergeCell ref="H295:I295"/>
    <mergeCell ref="K295:L295"/>
    <mergeCell ref="M295:N295"/>
    <mergeCell ref="O295:P295"/>
    <mergeCell ref="A278:A289"/>
    <mergeCell ref="H286:I286"/>
    <mergeCell ref="K286:L286"/>
    <mergeCell ref="M286:N286"/>
    <mergeCell ref="O286:P286"/>
    <mergeCell ref="A290:A295"/>
    <mergeCell ref="B286:E286"/>
    <mergeCell ref="B287:E287"/>
    <mergeCell ref="H287:I287"/>
    <mergeCell ref="B292:E292"/>
    <mergeCell ref="H292:I292"/>
    <mergeCell ref="K292:L292"/>
    <mergeCell ref="B285:E285"/>
    <mergeCell ref="H285:I285"/>
    <mergeCell ref="H294:I294"/>
    <mergeCell ref="K294:L294"/>
    <mergeCell ref="M294:N294"/>
    <mergeCell ref="O294:P294"/>
    <mergeCell ref="O291:P291"/>
    <mergeCell ref="M292:N292"/>
    <mergeCell ref="O292:P292"/>
    <mergeCell ref="B289:E289"/>
    <mergeCell ref="H289:I289"/>
    <mergeCell ref="B293:E293"/>
    <mergeCell ref="S270:S275"/>
    <mergeCell ref="O273:P273"/>
    <mergeCell ref="H275:I275"/>
    <mergeCell ref="K275:L275"/>
    <mergeCell ref="M275:N275"/>
    <mergeCell ref="O275:P275"/>
    <mergeCell ref="B270:E270"/>
    <mergeCell ref="H270:I270"/>
    <mergeCell ref="B271:E271"/>
    <mergeCell ref="H271:I271"/>
    <mergeCell ref="K271:L271"/>
    <mergeCell ref="B275:E275"/>
    <mergeCell ref="A272:A274"/>
    <mergeCell ref="B272:E272"/>
    <mergeCell ref="H272:I272"/>
    <mergeCell ref="K272:L272"/>
    <mergeCell ref="M272:N272"/>
    <mergeCell ref="O272:P272"/>
    <mergeCell ref="B273:E273"/>
    <mergeCell ref="H273:I273"/>
    <mergeCell ref="K273:L273"/>
    <mergeCell ref="M273:N273"/>
    <mergeCell ref="B274:E274"/>
    <mergeCell ref="A259:A262"/>
    <mergeCell ref="C259:E259"/>
    <mergeCell ref="F259:H259"/>
    <mergeCell ref="I259:K259"/>
    <mergeCell ref="L259:N259"/>
    <mergeCell ref="O259:Q259"/>
    <mergeCell ref="A263:A269"/>
    <mergeCell ref="B263:E265"/>
    <mergeCell ref="F263:G263"/>
    <mergeCell ref="H263:Q263"/>
    <mergeCell ref="F264:F265"/>
    <mergeCell ref="G264:G265"/>
    <mergeCell ref="H264:J264"/>
    <mergeCell ref="K264:N264"/>
    <mergeCell ref="O264:Q264"/>
    <mergeCell ref="I262:K262"/>
    <mergeCell ref="L262:N262"/>
    <mergeCell ref="O262:Q262"/>
    <mergeCell ref="C260:E260"/>
    <mergeCell ref="F260:H260"/>
    <mergeCell ref="B266:E266"/>
    <mergeCell ref="H266:I266"/>
    <mergeCell ref="K266:L266"/>
    <mergeCell ref="M266:N266"/>
    <mergeCell ref="S255:S256"/>
    <mergeCell ref="F256:I256"/>
    <mergeCell ref="J256:M256"/>
    <mergeCell ref="N256:Q256"/>
    <mergeCell ref="A257:A258"/>
    <mergeCell ref="B257:E258"/>
    <mergeCell ref="F257:I257"/>
    <mergeCell ref="J257:M257"/>
    <mergeCell ref="N257:Q257"/>
    <mergeCell ref="A255:A256"/>
    <mergeCell ref="B255:E256"/>
    <mergeCell ref="F255:I255"/>
    <mergeCell ref="J255:M255"/>
    <mergeCell ref="N255:Q255"/>
    <mergeCell ref="A233:A236"/>
    <mergeCell ref="B233:B236"/>
    <mergeCell ref="C233:E233"/>
    <mergeCell ref="B237:E237"/>
    <mergeCell ref="F237:G237"/>
    <mergeCell ref="A239:A241"/>
    <mergeCell ref="B254:E254"/>
    <mergeCell ref="F254:G254"/>
    <mergeCell ref="H254:J254"/>
    <mergeCell ref="D244:F244"/>
    <mergeCell ref="G244:H244"/>
    <mergeCell ref="I244:K244"/>
    <mergeCell ref="D245:F245"/>
    <mergeCell ref="G245:H245"/>
    <mergeCell ref="B253:E253"/>
    <mergeCell ref="K253:P253"/>
    <mergeCell ref="A248:A252"/>
    <mergeCell ref="B248:C252"/>
    <mergeCell ref="D248:D249"/>
    <mergeCell ref="E248:K248"/>
    <mergeCell ref="L248:O248"/>
    <mergeCell ref="F253:I253"/>
    <mergeCell ref="A243:A247"/>
    <mergeCell ref="D247:F247"/>
    <mergeCell ref="S233:S236"/>
    <mergeCell ref="C234:E234"/>
    <mergeCell ref="C235:E235"/>
    <mergeCell ref="F235:G235"/>
    <mergeCell ref="C236:E236"/>
    <mergeCell ref="F236:G236"/>
    <mergeCell ref="I245:K245"/>
    <mergeCell ref="D246:F246"/>
    <mergeCell ref="G246:H246"/>
    <mergeCell ref="I246:K246"/>
    <mergeCell ref="H239:L239"/>
    <mergeCell ref="H236:Q236"/>
    <mergeCell ref="M239:Q239"/>
    <mergeCell ref="H240:L240"/>
    <mergeCell ref="M240:Q240"/>
    <mergeCell ref="H241:L241"/>
    <mergeCell ref="M241:Q241"/>
    <mergeCell ref="O242:P242"/>
    <mergeCell ref="G243:K243"/>
    <mergeCell ref="H242:I242"/>
    <mergeCell ref="J242:L242"/>
    <mergeCell ref="M242:N242"/>
    <mergeCell ref="L243:Q247"/>
    <mergeCell ref="G247:H247"/>
    <mergeCell ref="D197:I197"/>
    <mergeCell ref="J197:Q197"/>
    <mergeCell ref="D200:Q200"/>
    <mergeCell ref="E201:J201"/>
    <mergeCell ref="L201:Q201"/>
    <mergeCell ref="J192:Q192"/>
    <mergeCell ref="D195:Q195"/>
    <mergeCell ref="E196:J196"/>
    <mergeCell ref="L196:Q196"/>
    <mergeCell ref="A183:B183"/>
    <mergeCell ref="F151:I151"/>
    <mergeCell ref="C152:E152"/>
    <mergeCell ref="F152:I152"/>
    <mergeCell ref="A153:A166"/>
    <mergeCell ref="A187:A191"/>
    <mergeCell ref="B187:C191"/>
    <mergeCell ref="D187:I187"/>
    <mergeCell ref="J187:Q187"/>
    <mergeCell ref="D190:Q190"/>
    <mergeCell ref="E191:J191"/>
    <mergeCell ref="L191:Q191"/>
    <mergeCell ref="A180:A182"/>
    <mergeCell ref="B180:B182"/>
    <mergeCell ref="C180:E180"/>
    <mergeCell ref="F153:L153"/>
    <mergeCell ref="M153:Q153"/>
    <mergeCell ref="Q154:Q182"/>
    <mergeCell ref="B155:B166"/>
    <mergeCell ref="C155:D157"/>
    <mergeCell ref="C158:D160"/>
    <mergeCell ref="C161:D163"/>
    <mergeCell ref="C181:E181"/>
    <mergeCell ref="C182:E182"/>
    <mergeCell ref="B168:B179"/>
    <mergeCell ref="A142:A145"/>
    <mergeCell ref="B142:E143"/>
    <mergeCell ref="B145:E145"/>
    <mergeCell ref="C164:D166"/>
    <mergeCell ref="B147:B149"/>
    <mergeCell ref="A167:A179"/>
    <mergeCell ref="B167:D167"/>
    <mergeCell ref="B144:E144"/>
    <mergeCell ref="A150:A152"/>
    <mergeCell ref="B150:B152"/>
    <mergeCell ref="C168:D170"/>
    <mergeCell ref="C171:D173"/>
    <mergeCell ref="C174:D176"/>
    <mergeCell ref="C177:D179"/>
    <mergeCell ref="B153:E154"/>
    <mergeCell ref="C150:E150"/>
    <mergeCell ref="A147:A149"/>
    <mergeCell ref="F142:I142"/>
    <mergeCell ref="J142:Q142"/>
    <mergeCell ref="F141:G141"/>
    <mergeCell ref="J144:L144"/>
    <mergeCell ref="M144:N144"/>
    <mergeCell ref="O144:P144"/>
    <mergeCell ref="F113:H113"/>
    <mergeCell ref="I113:L113"/>
    <mergeCell ref="M113:Q113"/>
    <mergeCell ref="J143:L143"/>
    <mergeCell ref="M143:N143"/>
    <mergeCell ref="O143:P143"/>
    <mergeCell ref="F140:G140"/>
    <mergeCell ref="I130:L130"/>
    <mergeCell ref="F138:G138"/>
    <mergeCell ref="M138:N138"/>
    <mergeCell ref="M130:P130"/>
    <mergeCell ref="F132:G132"/>
    <mergeCell ref="M132:N132"/>
    <mergeCell ref="M139:N139"/>
    <mergeCell ref="M140:N140"/>
    <mergeCell ref="M136:N136"/>
    <mergeCell ref="F128:H128"/>
    <mergeCell ref="I128:L128"/>
    <mergeCell ref="S77:S78"/>
    <mergeCell ref="A79:B79"/>
    <mergeCell ref="A80:A95"/>
    <mergeCell ref="B80:E80"/>
    <mergeCell ref="F80:G80"/>
    <mergeCell ref="B81:B87"/>
    <mergeCell ref="C81:E81"/>
    <mergeCell ref="F84:G86"/>
    <mergeCell ref="F87:G87"/>
    <mergeCell ref="B88:B92"/>
    <mergeCell ref="B77:B78"/>
    <mergeCell ref="C77:D77"/>
    <mergeCell ref="E77:K77"/>
    <mergeCell ref="L77:Q78"/>
    <mergeCell ref="C78:D78"/>
    <mergeCell ref="F93:H93"/>
    <mergeCell ref="F81:G81"/>
    <mergeCell ref="C82:E82"/>
    <mergeCell ref="F82:G82"/>
    <mergeCell ref="C83:E83"/>
    <mergeCell ref="F83:G83"/>
    <mergeCell ref="A77:A78"/>
    <mergeCell ref="B93:B95"/>
    <mergeCell ref="I93:L93"/>
    <mergeCell ref="A31:A33"/>
    <mergeCell ref="B31:B33"/>
    <mergeCell ref="E31:K31"/>
    <mergeCell ref="S38:S39"/>
    <mergeCell ref="A41:A43"/>
    <mergeCell ref="B41:B43"/>
    <mergeCell ref="A44:A46"/>
    <mergeCell ref="B44:B46"/>
    <mergeCell ref="C38:D38"/>
    <mergeCell ref="C39:D39"/>
    <mergeCell ref="C40:D40"/>
    <mergeCell ref="C42:D42"/>
    <mergeCell ref="A38:A40"/>
    <mergeCell ref="B38:B40"/>
    <mergeCell ref="A34:A36"/>
    <mergeCell ref="B34:B36"/>
    <mergeCell ref="E34:K34"/>
    <mergeCell ref="L34:O34"/>
    <mergeCell ref="E37:K37"/>
    <mergeCell ref="L31:O31"/>
    <mergeCell ref="E32:K32"/>
    <mergeCell ref="L32:O32"/>
    <mergeCell ref="L33:O33"/>
    <mergeCell ref="C44:D44"/>
    <mergeCell ref="M93:Q93"/>
    <mergeCell ref="C91:E91"/>
    <mergeCell ref="C92:E92"/>
    <mergeCell ref="E78:K78"/>
    <mergeCell ref="C90:E90"/>
    <mergeCell ref="C84:E84"/>
    <mergeCell ref="C85:E85"/>
    <mergeCell ref="C86:E86"/>
    <mergeCell ref="C87:E87"/>
    <mergeCell ref="A59:A61"/>
    <mergeCell ref="B59:B61"/>
    <mergeCell ref="L37:O37"/>
    <mergeCell ref="B290:E290"/>
    <mergeCell ref="B291:E291"/>
    <mergeCell ref="H291:I291"/>
    <mergeCell ref="K291:L291"/>
    <mergeCell ref="M291:N291"/>
    <mergeCell ref="B288:E288"/>
    <mergeCell ref="H288:I288"/>
    <mergeCell ref="K288:L288"/>
    <mergeCell ref="M288:N288"/>
    <mergeCell ref="K289:L289"/>
    <mergeCell ref="M289:N289"/>
    <mergeCell ref="O289:P289"/>
    <mergeCell ref="K285:L285"/>
    <mergeCell ref="M285:N285"/>
    <mergeCell ref="O285:P285"/>
    <mergeCell ref="O288:P288"/>
    <mergeCell ref="K287:L287"/>
    <mergeCell ref="M287:N287"/>
    <mergeCell ref="O287:P287"/>
    <mergeCell ref="M271:N271"/>
    <mergeCell ref="O271:P271"/>
    <mergeCell ref="F276:G277"/>
    <mergeCell ref="H276:Q276"/>
    <mergeCell ref="H277:J277"/>
    <mergeCell ref="H274:I274"/>
    <mergeCell ref="K270:L270"/>
    <mergeCell ref="M270:N270"/>
    <mergeCell ref="O270:P270"/>
    <mergeCell ref="K277:N277"/>
    <mergeCell ref="O277:Q277"/>
    <mergeCell ref="O266:P266"/>
    <mergeCell ref="B267:E267"/>
    <mergeCell ref="K274:L274"/>
    <mergeCell ref="M274:N274"/>
    <mergeCell ref="O274:P274"/>
    <mergeCell ref="B269:E269"/>
    <mergeCell ref="H269:I269"/>
    <mergeCell ref="K269:L269"/>
    <mergeCell ref="M269:N269"/>
    <mergeCell ref="O269:P269"/>
    <mergeCell ref="H267:I267"/>
    <mergeCell ref="K267:L267"/>
    <mergeCell ref="M267:N267"/>
    <mergeCell ref="O267:P267"/>
    <mergeCell ref="B268:E268"/>
    <mergeCell ref="H268:I268"/>
    <mergeCell ref="K268:L268"/>
    <mergeCell ref="M268:N268"/>
    <mergeCell ref="O268:P268"/>
    <mergeCell ref="I247:K247"/>
    <mergeCell ref="I260:K260"/>
    <mergeCell ref="L260:N260"/>
    <mergeCell ref="F261:H261"/>
    <mergeCell ref="I261:K261"/>
    <mergeCell ref="L261:N261"/>
    <mergeCell ref="O260:Q260"/>
    <mergeCell ref="H265:I265"/>
    <mergeCell ref="K265:L265"/>
    <mergeCell ref="M265:N265"/>
    <mergeCell ref="O265:P265"/>
    <mergeCell ref="K254:N254"/>
    <mergeCell ref="O254:Q254"/>
    <mergeCell ref="P248:Q248"/>
    <mergeCell ref="F258:I258"/>
    <mergeCell ref="J258:M258"/>
    <mergeCell ref="N258:Q258"/>
    <mergeCell ref="O261:Q261"/>
    <mergeCell ref="C262:E262"/>
    <mergeCell ref="F262:H262"/>
    <mergeCell ref="C261:E261"/>
    <mergeCell ref="B243:B244"/>
    <mergeCell ref="C243:F243"/>
    <mergeCell ref="B228:E228"/>
    <mergeCell ref="F228:G228"/>
    <mergeCell ref="F229:G229"/>
    <mergeCell ref="F230:G230"/>
    <mergeCell ref="B229:E229"/>
    <mergeCell ref="B230:E230"/>
    <mergeCell ref="B219:E219"/>
    <mergeCell ref="B220:E220"/>
    <mergeCell ref="B242:E242"/>
    <mergeCell ref="F242:G242"/>
    <mergeCell ref="B226:E226"/>
    <mergeCell ref="F223:G223"/>
    <mergeCell ref="B227:E227"/>
    <mergeCell ref="B238:E238"/>
    <mergeCell ref="F226:G226"/>
    <mergeCell ref="F227:G227"/>
    <mergeCell ref="B239:B241"/>
    <mergeCell ref="C239:C240"/>
    <mergeCell ref="B232:E232"/>
    <mergeCell ref="D240:G240"/>
    <mergeCell ref="D241:G241"/>
    <mergeCell ref="D239:G239"/>
    <mergeCell ref="A221:A225"/>
    <mergeCell ref="B221:B222"/>
    <mergeCell ref="C222:E222"/>
    <mergeCell ref="B215:E215"/>
    <mergeCell ref="F212:G212"/>
    <mergeCell ref="B212:E212"/>
    <mergeCell ref="B213:E213"/>
    <mergeCell ref="F213:G213"/>
    <mergeCell ref="B214:E214"/>
    <mergeCell ref="F224:G224"/>
    <mergeCell ref="F225:G225"/>
    <mergeCell ref="B216:E216"/>
    <mergeCell ref="F217:G217"/>
    <mergeCell ref="F218:G218"/>
    <mergeCell ref="F219:G219"/>
    <mergeCell ref="F220:G220"/>
    <mergeCell ref="C221:E221"/>
    <mergeCell ref="C224:E224"/>
    <mergeCell ref="C225:E225"/>
    <mergeCell ref="C223:E223"/>
    <mergeCell ref="F221:G221"/>
    <mergeCell ref="F222:G222"/>
    <mergeCell ref="B217:E217"/>
    <mergeCell ref="B218:E218"/>
    <mergeCell ref="F207:G207"/>
    <mergeCell ref="F208:G208"/>
    <mergeCell ref="B211:E211"/>
    <mergeCell ref="F211:G211"/>
    <mergeCell ref="F210:G210"/>
    <mergeCell ref="F209:G209"/>
    <mergeCell ref="F215:G215"/>
    <mergeCell ref="F216:G216"/>
    <mergeCell ref="F214:G214"/>
    <mergeCell ref="A184:A185"/>
    <mergeCell ref="B184:E185"/>
    <mergeCell ref="F184:H185"/>
    <mergeCell ref="I184:Q186"/>
    <mergeCell ref="B186:E186"/>
    <mergeCell ref="F186:H186"/>
    <mergeCell ref="A208:A210"/>
    <mergeCell ref="B208:B210"/>
    <mergeCell ref="C208:E208"/>
    <mergeCell ref="C209:E209"/>
    <mergeCell ref="C210:E210"/>
    <mergeCell ref="A202:A206"/>
    <mergeCell ref="B202:C206"/>
    <mergeCell ref="D202:I202"/>
    <mergeCell ref="D205:Q205"/>
    <mergeCell ref="E206:J206"/>
    <mergeCell ref="L206:Q206"/>
    <mergeCell ref="A207:E207"/>
    <mergeCell ref="J202:Q202"/>
    <mergeCell ref="A192:A196"/>
    <mergeCell ref="B192:C196"/>
    <mergeCell ref="D192:I192"/>
    <mergeCell ref="A197:A201"/>
    <mergeCell ref="B197:C201"/>
    <mergeCell ref="F150:I150"/>
    <mergeCell ref="J150:Q150"/>
    <mergeCell ref="C151:E151"/>
    <mergeCell ref="J151:Q151"/>
    <mergeCell ref="J152:Q152"/>
    <mergeCell ref="J147:Q147"/>
    <mergeCell ref="C148:E148"/>
    <mergeCell ref="F148:I148"/>
    <mergeCell ref="J148:Q148"/>
    <mergeCell ref="C149:E149"/>
    <mergeCell ref="F149:I149"/>
    <mergeCell ref="J149:Q149"/>
    <mergeCell ref="C147:E147"/>
    <mergeCell ref="F147:I147"/>
    <mergeCell ref="B131:B135"/>
    <mergeCell ref="F131:G131"/>
    <mergeCell ref="M131:N131"/>
    <mergeCell ref="C132:E132"/>
    <mergeCell ref="C134:E135"/>
    <mergeCell ref="F134:H134"/>
    <mergeCell ref="I134:K134"/>
    <mergeCell ref="L134:Q134"/>
    <mergeCell ref="C130:E130"/>
    <mergeCell ref="F130:H130"/>
    <mergeCell ref="M133:N133"/>
    <mergeCell ref="F133:G133"/>
    <mergeCell ref="J145:L145"/>
    <mergeCell ref="M145:N145"/>
    <mergeCell ref="O145:P145"/>
    <mergeCell ref="A114:A130"/>
    <mergeCell ref="B114:E114"/>
    <mergeCell ref="B115:B121"/>
    <mergeCell ref="C133:E133"/>
    <mergeCell ref="C115:E115"/>
    <mergeCell ref="A131:A135"/>
    <mergeCell ref="C125:E125"/>
    <mergeCell ref="C138:E138"/>
    <mergeCell ref="C137:E137"/>
    <mergeCell ref="C119:E119"/>
    <mergeCell ref="C116:E116"/>
    <mergeCell ref="C129:E129"/>
    <mergeCell ref="F116:G116"/>
    <mergeCell ref="F117:G117"/>
    <mergeCell ref="F118:G120"/>
    <mergeCell ref="F121:G121"/>
    <mergeCell ref="B122:B125"/>
    <mergeCell ref="C120:E120"/>
    <mergeCell ref="C128:E128"/>
    <mergeCell ref="C121:E121"/>
    <mergeCell ref="B127:B130"/>
    <mergeCell ref="M128:P128"/>
    <mergeCell ref="I129:L129"/>
    <mergeCell ref="M129:P129"/>
    <mergeCell ref="F129:H129"/>
    <mergeCell ref="C113:E113"/>
    <mergeCell ref="M114:N114"/>
    <mergeCell ref="C117:E117"/>
    <mergeCell ref="C118:E118"/>
    <mergeCell ref="C126:E126"/>
    <mergeCell ref="M116:N116"/>
    <mergeCell ref="M117:N117"/>
    <mergeCell ref="M118:N118"/>
    <mergeCell ref="M119:N119"/>
    <mergeCell ref="M124:N124"/>
    <mergeCell ref="M121:N121"/>
    <mergeCell ref="C122:E122"/>
    <mergeCell ref="M122:N122"/>
    <mergeCell ref="C123:E123"/>
    <mergeCell ref="F122:G126"/>
    <mergeCell ref="M123:N123"/>
    <mergeCell ref="C124:E124"/>
    <mergeCell ref="M125:N125"/>
    <mergeCell ref="B50:B52"/>
    <mergeCell ref="C51:D51"/>
    <mergeCell ref="C52:D52"/>
    <mergeCell ref="C43:D43"/>
    <mergeCell ref="A53:A55"/>
    <mergeCell ref="C127:E127"/>
    <mergeCell ref="F127:H127"/>
    <mergeCell ref="I127:L127"/>
    <mergeCell ref="M127:P127"/>
    <mergeCell ref="M107:N107"/>
    <mergeCell ref="M112:Q112"/>
    <mergeCell ref="F111:H111"/>
    <mergeCell ref="M126:N126"/>
    <mergeCell ref="B98:B104"/>
    <mergeCell ref="F98:G98"/>
    <mergeCell ref="M104:N104"/>
    <mergeCell ref="C98:E98"/>
    <mergeCell ref="M98:N98"/>
    <mergeCell ref="C99:E99"/>
    <mergeCell ref="A97:A113"/>
    <mergeCell ref="B105:B109"/>
    <mergeCell ref="F105:G109"/>
    <mergeCell ref="M109:N109"/>
    <mergeCell ref="B110:B113"/>
    <mergeCell ref="M95:Q95"/>
    <mergeCell ref="C24:D24"/>
    <mergeCell ref="C25:D25"/>
    <mergeCell ref="C27:D27"/>
    <mergeCell ref="C28:D28"/>
    <mergeCell ref="I96:L96"/>
    <mergeCell ref="E35:K35"/>
    <mergeCell ref="L35:O35"/>
    <mergeCell ref="E36:K36"/>
    <mergeCell ref="L36:O36"/>
    <mergeCell ref="M96:Q96"/>
    <mergeCell ref="C94:E94"/>
    <mergeCell ref="C95:E95"/>
    <mergeCell ref="I94:L94"/>
    <mergeCell ref="M94:Q94"/>
    <mergeCell ref="I95:L95"/>
    <mergeCell ref="P33:Q37"/>
    <mergeCell ref="B37:D37"/>
    <mergeCell ref="E26:K26"/>
    <mergeCell ref="E33:K33"/>
    <mergeCell ref="E28:K28"/>
    <mergeCell ref="L28:O28"/>
    <mergeCell ref="E29:K29"/>
    <mergeCell ref="L29:O29"/>
    <mergeCell ref="P15:Q15"/>
    <mergeCell ref="C19:D19"/>
    <mergeCell ref="C10:I10"/>
    <mergeCell ref="C11:I11"/>
    <mergeCell ref="A1:Q1"/>
    <mergeCell ref="A2:Q2"/>
    <mergeCell ref="A3:Q3"/>
    <mergeCell ref="A6:Q6"/>
    <mergeCell ref="C8:I8"/>
    <mergeCell ref="M9:O9"/>
    <mergeCell ref="C9:I9"/>
    <mergeCell ref="C12:I12"/>
    <mergeCell ref="C13:I13"/>
    <mergeCell ref="A15:B15"/>
    <mergeCell ref="E15:K15"/>
    <mergeCell ref="E30:K30"/>
    <mergeCell ref="L30:O30"/>
    <mergeCell ref="E25:K25"/>
    <mergeCell ref="L25:O25"/>
    <mergeCell ref="B28:B30"/>
    <mergeCell ref="L26:O26"/>
    <mergeCell ref="E27:K27"/>
    <mergeCell ref="L27:O27"/>
    <mergeCell ref="L15:O15"/>
    <mergeCell ref="A28:A30"/>
    <mergeCell ref="C59:D59"/>
    <mergeCell ref="C60:D60"/>
    <mergeCell ref="B18:C18"/>
    <mergeCell ref="A19:A21"/>
    <mergeCell ref="B19:B21"/>
    <mergeCell ref="C20:D20"/>
    <mergeCell ref="C21:D21"/>
    <mergeCell ref="C22:D22"/>
    <mergeCell ref="C23:D23"/>
    <mergeCell ref="B53:B55"/>
    <mergeCell ref="C29:D29"/>
    <mergeCell ref="C30:D30"/>
    <mergeCell ref="C48:D48"/>
    <mergeCell ref="C49:D49"/>
    <mergeCell ref="A22:A24"/>
    <mergeCell ref="B22:B24"/>
    <mergeCell ref="A25:A27"/>
    <mergeCell ref="B25:B27"/>
    <mergeCell ref="C26:D26"/>
    <mergeCell ref="C32:D32"/>
    <mergeCell ref="A56:A58"/>
    <mergeCell ref="B56:B58"/>
    <mergeCell ref="C31:D31"/>
    <mergeCell ref="A50:A52"/>
    <mergeCell ref="C61:D61"/>
    <mergeCell ref="A62:A76"/>
    <mergeCell ref="B62:B76"/>
    <mergeCell ref="C62:C64"/>
    <mergeCell ref="C65:C67"/>
    <mergeCell ref="C68:C70"/>
    <mergeCell ref="C71:C73"/>
    <mergeCell ref="C33:D33"/>
    <mergeCell ref="C34:D34"/>
    <mergeCell ref="C50:D50"/>
    <mergeCell ref="C45:D45"/>
    <mergeCell ref="C46:D46"/>
    <mergeCell ref="C47:D47"/>
    <mergeCell ref="A47:A49"/>
    <mergeCell ref="B47:B49"/>
    <mergeCell ref="C35:D35"/>
    <mergeCell ref="C36:D36"/>
    <mergeCell ref="C57:D57"/>
    <mergeCell ref="C53:D53"/>
    <mergeCell ref="C54:D54"/>
    <mergeCell ref="C55:D55"/>
    <mergeCell ref="C56:D56"/>
    <mergeCell ref="C41:D41"/>
    <mergeCell ref="C74:C76"/>
    <mergeCell ref="C58:D58"/>
    <mergeCell ref="M120:N120"/>
    <mergeCell ref="C96:E96"/>
    <mergeCell ref="F97:G97"/>
    <mergeCell ref="C103:E103"/>
    <mergeCell ref="F104:G104"/>
    <mergeCell ref="C88:E88"/>
    <mergeCell ref="C89:E89"/>
    <mergeCell ref="F94:H94"/>
    <mergeCell ref="F95:H95"/>
    <mergeCell ref="F96:H96"/>
    <mergeCell ref="C93:E93"/>
    <mergeCell ref="M99:N99"/>
    <mergeCell ref="B97:E97"/>
    <mergeCell ref="F99:G99"/>
    <mergeCell ref="M97:N97"/>
    <mergeCell ref="F114:G114"/>
    <mergeCell ref="F115:G115"/>
    <mergeCell ref="C108:E108"/>
    <mergeCell ref="M108:N108"/>
    <mergeCell ref="F110:H110"/>
    <mergeCell ref="I110:L110"/>
    <mergeCell ref="M110:Q110"/>
    <mergeCell ref="F100:G100"/>
    <mergeCell ref="F101:G103"/>
    <mergeCell ref="C104:E104"/>
    <mergeCell ref="C100:E100"/>
    <mergeCell ref="M115:N115"/>
    <mergeCell ref="C109:E109"/>
    <mergeCell ref="C110:E110"/>
    <mergeCell ref="C111:E111"/>
    <mergeCell ref="M106:N106"/>
    <mergeCell ref="C107:E107"/>
    <mergeCell ref="I111:L111"/>
    <mergeCell ref="M101:N101"/>
    <mergeCell ref="M102:N102"/>
    <mergeCell ref="C112:E112"/>
    <mergeCell ref="F112:H112"/>
    <mergeCell ref="I112:L112"/>
    <mergeCell ref="M100:N100"/>
    <mergeCell ref="M103:N103"/>
    <mergeCell ref="C101:E101"/>
    <mergeCell ref="C102:E102"/>
    <mergeCell ref="C105:E105"/>
    <mergeCell ref="M105:N105"/>
    <mergeCell ref="C106:E106"/>
    <mergeCell ref="M111:Q111"/>
    <mergeCell ref="A228:A232"/>
    <mergeCell ref="F233:G233"/>
    <mergeCell ref="F234:G234"/>
    <mergeCell ref="F238:G238"/>
    <mergeCell ref="I135:L135"/>
    <mergeCell ref="M135:Q135"/>
    <mergeCell ref="B136:B138"/>
    <mergeCell ref="F146:I146"/>
    <mergeCell ref="J146:Q146"/>
    <mergeCell ref="B146:E146"/>
    <mergeCell ref="A139:A141"/>
    <mergeCell ref="B139:E139"/>
    <mergeCell ref="F139:G139"/>
    <mergeCell ref="F136:G136"/>
    <mergeCell ref="F137:G137"/>
    <mergeCell ref="F135:H135"/>
    <mergeCell ref="A136:A138"/>
    <mergeCell ref="B141:E141"/>
    <mergeCell ref="M141:N141"/>
    <mergeCell ref="B140:E140"/>
    <mergeCell ref="M137:N137"/>
    <mergeCell ref="F231:G231"/>
    <mergeCell ref="F232:G232"/>
    <mergeCell ref="B231:E231"/>
    <mergeCell ref="O278:P278"/>
    <mergeCell ref="B279:E279"/>
    <mergeCell ref="H279:I279"/>
    <mergeCell ref="K279:L279"/>
    <mergeCell ref="M279:N279"/>
    <mergeCell ref="O279:P279"/>
    <mergeCell ref="B280:E280"/>
    <mergeCell ref="H280:I280"/>
    <mergeCell ref="K280:L280"/>
    <mergeCell ref="M280:N280"/>
    <mergeCell ref="O280:P280"/>
    <mergeCell ref="B278:E278"/>
    <mergeCell ref="H278:I278"/>
    <mergeCell ref="K278:L278"/>
    <mergeCell ref="M278:N278"/>
    <mergeCell ref="B284:E284"/>
    <mergeCell ref="H284:I284"/>
    <mergeCell ref="K284:L284"/>
    <mergeCell ref="M284:N284"/>
    <mergeCell ref="O284:P284"/>
    <mergeCell ref="B281:E281"/>
    <mergeCell ref="H281:I281"/>
    <mergeCell ref="K281:L281"/>
    <mergeCell ref="M281:N281"/>
    <mergeCell ref="O281:P281"/>
    <mergeCell ref="M282:N282"/>
    <mergeCell ref="O282:P282"/>
    <mergeCell ref="B283:E283"/>
    <mergeCell ref="H283:I283"/>
    <mergeCell ref="K283:L283"/>
    <mergeCell ref="M283:N283"/>
    <mergeCell ref="O283:P283"/>
    <mergeCell ref="B282:E282"/>
    <mergeCell ref="H282:I282"/>
    <mergeCell ref="K282:L282"/>
    <mergeCell ref="O302:P302"/>
    <mergeCell ref="F301:G301"/>
    <mergeCell ref="F302:G302"/>
    <mergeCell ref="B301:E301"/>
    <mergeCell ref="H301:I301"/>
    <mergeCell ref="B306:E306"/>
    <mergeCell ref="H306:I306"/>
    <mergeCell ref="K306:L306"/>
    <mergeCell ref="M306:N306"/>
    <mergeCell ref="O306:P306"/>
    <mergeCell ref="O303:P303"/>
    <mergeCell ref="B303:E303"/>
    <mergeCell ref="H303:I303"/>
    <mergeCell ref="K303:L303"/>
    <mergeCell ref="M303:N303"/>
    <mergeCell ref="F303:G303"/>
    <mergeCell ref="B304:E304"/>
    <mergeCell ref="H304:I304"/>
    <mergeCell ref="K304:L304"/>
    <mergeCell ref="M304:N304"/>
    <mergeCell ref="B307:E307"/>
    <mergeCell ref="H307:I307"/>
    <mergeCell ref="K307:L307"/>
    <mergeCell ref="M307:N307"/>
    <mergeCell ref="O307:P307"/>
    <mergeCell ref="B305:E305"/>
    <mergeCell ref="H305:I305"/>
    <mergeCell ref="K305:L305"/>
    <mergeCell ref="M305:N305"/>
    <mergeCell ref="H308:I308"/>
    <mergeCell ref="K308:L308"/>
    <mergeCell ref="M308:N308"/>
    <mergeCell ref="O308:P308"/>
    <mergeCell ref="F304:G304"/>
    <mergeCell ref="F305:G305"/>
    <mergeCell ref="F306:G306"/>
    <mergeCell ref="H310:I310"/>
    <mergeCell ref="K310:L310"/>
    <mergeCell ref="M310:N310"/>
    <mergeCell ref="O305:P305"/>
    <mergeCell ref="O304:P304"/>
    <mergeCell ref="F310:G310"/>
    <mergeCell ref="F309:G309"/>
    <mergeCell ref="O310:P310"/>
    <mergeCell ref="B309:E309"/>
    <mergeCell ref="H309:I309"/>
    <mergeCell ref="K309:L309"/>
    <mergeCell ref="M309:N309"/>
    <mergeCell ref="O309:P309"/>
    <mergeCell ref="H313:I313"/>
    <mergeCell ref="K313:L313"/>
    <mergeCell ref="M313:N313"/>
    <mergeCell ref="K311:L311"/>
    <mergeCell ref="M311:N311"/>
    <mergeCell ref="O311:P311"/>
    <mergeCell ref="B310:E310"/>
    <mergeCell ref="F311:G311"/>
    <mergeCell ref="F312:G312"/>
    <mergeCell ref="F313:G313"/>
    <mergeCell ref="B313:E313"/>
    <mergeCell ref="B311:E311"/>
    <mergeCell ref="H311:I311"/>
    <mergeCell ref="O313:P313"/>
    <mergeCell ref="H312:I312"/>
    <mergeCell ref="K312:L312"/>
    <mergeCell ref="M312:N312"/>
    <mergeCell ref="O312:P312"/>
    <mergeCell ref="B312:E312"/>
    <mergeCell ref="H314:I314"/>
    <mergeCell ref="B314:F314"/>
    <mergeCell ref="F317:G317"/>
    <mergeCell ref="H317:I317"/>
    <mergeCell ref="K317:L317"/>
    <mergeCell ref="M317:N317"/>
    <mergeCell ref="O317:P317"/>
    <mergeCell ref="B316:E316"/>
    <mergeCell ref="F316:G316"/>
    <mergeCell ref="K314:L314"/>
    <mergeCell ref="M314:N314"/>
    <mergeCell ref="O314:P314"/>
    <mergeCell ref="B315:E315"/>
    <mergeCell ref="F315:G315"/>
    <mergeCell ref="H315:I315"/>
    <mergeCell ref="K315:L315"/>
    <mergeCell ref="M315:N315"/>
    <mergeCell ref="O315:P315"/>
    <mergeCell ref="H316:I316"/>
    <mergeCell ref="K316:L316"/>
    <mergeCell ref="M316:N316"/>
    <mergeCell ref="O316:P316"/>
    <mergeCell ref="B317:E317"/>
  </mergeCells>
  <dataValidations count="8">
    <dataValidation type="date" operator="greaterThan" allowBlank="1" showInputMessage="1" showErrorMessage="1" errorTitle="Date Format" error="31/12/2000" sqref="E78:K78" xr:uid="{00000000-0002-0000-0900-000000000000}">
      <formula1>36891</formula1>
    </dataValidation>
    <dataValidation type="whole" operator="lessThanOrEqual" allowBlank="1" showInputMessage="1" showErrorMessage="1" sqref="F140:L141 P88:P91 P81:P86 H105:P108 F111:Q112 F256:Q256" xr:uid="{00000000-0002-0000-0900-000001000000}">
      <formula1>100</formula1>
    </dataValidation>
    <dataValidation type="whole" operator="greaterThanOrEqual" allowBlank="1" showInputMessage="1" showErrorMessage="1" sqref="F146:I148 F130 F150:I151 M128:M130 F135:Q135 F132:Q133 F137:Q138 I130 F115:F122 F128:L129 H115:Q126 G115:G121 Q128:Q130 F266:G268 F279:G289 F291:G295 E18:Q20 E22:Q75" xr:uid="{00000000-0002-0000-0900-000002000000}">
      <formula1>0</formula1>
    </dataValidation>
    <dataValidation type="decimal" operator="greaterThanOrEqual" allowBlank="1" showInputMessage="1" showErrorMessage="1" sqref="H266:Q268 M275:N275 H279:Q289 H291:Q295 H299:Q317" xr:uid="{00000000-0002-0000-0900-000003000000}">
      <formula1>0</formula1>
    </dataValidation>
    <dataValidation type="list" allowBlank="1" showInputMessage="1" showErrorMessage="1" sqref="C241" xr:uid="{00000000-0002-0000-0900-000004000000}">
      <formula1>"2010,2011,2012,2013,2014,2015,2016,2017,2018,2019,2020,2021,2022,2023,2024,2025,2026,2027,2028,2029,2030"</formula1>
    </dataValidation>
    <dataValidation type="list" allowBlank="1" showInputMessage="1" showErrorMessage="1" sqref="D241:Q241 Q242 M242:N242 H242:I242" xr:uid="{00000000-0002-0000-0900-000005000000}">
      <formula1>$T$245:$T$246</formula1>
    </dataValidation>
    <dataValidation operator="greaterThanOrEqual" allowBlank="1" showInputMessage="1" showErrorMessage="1" sqref="C245:C247" xr:uid="{00000000-0002-0000-0900-000006000000}"/>
    <dataValidation type="list" allowBlank="1" showInputMessage="1" showErrorMessage="1" sqref="F299:G313 F315:G317" xr:uid="{00000000-0002-0000-0900-000007000000}">
      <formula1>"YES,NO"</formula1>
    </dataValidation>
  </dataValidations>
  <pageMargins left="0.7" right="0.7" top="0.75" bottom="0.75" header="0.3" footer="0.3"/>
  <pageSetup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dimension ref="A1:IV5"/>
  <sheetViews>
    <sheetView workbookViewId="0">
      <selection sqref="A1:D5"/>
    </sheetView>
  </sheetViews>
  <sheetFormatPr defaultRowHeight="14.5" x14ac:dyDescent="0.35"/>
  <sheetData>
    <row r="1" spans="1:256" s="1216" customFormat="1" ht="12.75" customHeight="1" thickBot="1" x14ac:dyDescent="0.4">
      <c r="A1" s="1300" t="s">
        <v>756</v>
      </c>
      <c r="B1" s="1301" t="s">
        <v>231</v>
      </c>
      <c r="C1" s="1301" t="s">
        <v>232</v>
      </c>
      <c r="D1" s="1301" t="s">
        <v>233</v>
      </c>
      <c r="E1" s="1301" t="s">
        <v>103</v>
      </c>
      <c r="F1" s="1301" t="s">
        <v>285</v>
      </c>
      <c r="G1" s="1301" t="s">
        <v>747</v>
      </c>
      <c r="H1" s="1301" t="s">
        <v>748</v>
      </c>
      <c r="I1" s="1304" t="s">
        <v>736</v>
      </c>
      <c r="J1" s="1304"/>
      <c r="K1" s="1304"/>
      <c r="L1" s="1304"/>
      <c r="M1" s="1304"/>
      <c r="N1" s="1304"/>
      <c r="O1" s="1304"/>
      <c r="P1" s="1304"/>
      <c r="Q1" s="1304"/>
      <c r="R1" s="1304"/>
      <c r="S1" s="1304"/>
      <c r="T1" s="1304"/>
      <c r="U1" s="1304"/>
      <c r="V1" s="1304"/>
      <c r="W1" s="1304"/>
      <c r="X1" s="1304"/>
      <c r="Y1" s="1304"/>
      <c r="Z1" s="1304"/>
      <c r="AA1" s="1304"/>
      <c r="AB1" s="1304"/>
      <c r="AC1" s="1304"/>
      <c r="AD1" s="1304"/>
      <c r="AE1" s="1304"/>
      <c r="AF1" s="1304"/>
      <c r="AG1" s="1304"/>
      <c r="AH1" s="1304"/>
      <c r="AI1" s="1304"/>
      <c r="AJ1" s="1304"/>
      <c r="AK1" s="1304"/>
      <c r="AL1" s="1304"/>
      <c r="AM1" s="1304"/>
      <c r="AN1" s="1304"/>
      <c r="AO1" s="1304"/>
      <c r="AP1" s="1304"/>
      <c r="AQ1" s="1304"/>
      <c r="AR1" s="1304"/>
      <c r="AS1" s="1304"/>
      <c r="AT1" s="1304"/>
      <c r="AU1" s="1304"/>
      <c r="AV1" s="1304"/>
      <c r="AW1" s="1304"/>
      <c r="AX1" s="1304"/>
      <c r="AY1" s="1304"/>
      <c r="AZ1" s="1304"/>
      <c r="BA1" s="1304"/>
      <c r="BB1" s="1304"/>
      <c r="BC1" s="1304"/>
      <c r="BD1" s="1304"/>
      <c r="BE1" s="1304"/>
      <c r="BF1" s="1304"/>
      <c r="BG1" s="1304"/>
      <c r="BH1" s="1304"/>
      <c r="BI1" s="1304"/>
      <c r="BJ1" s="1304"/>
      <c r="BK1" s="1304"/>
      <c r="BL1" s="1304"/>
      <c r="BM1" s="1304"/>
      <c r="BN1" s="1304"/>
      <c r="BO1" s="1304"/>
      <c r="BP1" s="1304"/>
      <c r="BQ1" s="1304"/>
      <c r="BR1" s="1304"/>
      <c r="BS1" s="1304"/>
      <c r="BT1" s="1304"/>
      <c r="BU1" s="1304"/>
      <c r="BV1" s="1304"/>
      <c r="BW1" s="1304"/>
      <c r="BX1" s="1304"/>
      <c r="BY1" s="1304"/>
      <c r="BZ1" s="1304"/>
      <c r="CA1" s="1304"/>
      <c r="CB1" s="1304"/>
      <c r="CC1" s="1304"/>
      <c r="CD1" s="1304"/>
      <c r="CE1" s="1304"/>
      <c r="CF1" s="1304"/>
      <c r="CG1" s="1304"/>
      <c r="CH1" s="1304"/>
      <c r="CI1" s="1304"/>
      <c r="CJ1" s="1304"/>
      <c r="CK1" s="1304"/>
      <c r="CL1" s="1304"/>
      <c r="CM1" s="1304"/>
      <c r="CN1" s="1304"/>
      <c r="CO1" s="1304"/>
      <c r="CP1" s="1304"/>
      <c r="CQ1" s="1304"/>
      <c r="CR1" s="1304"/>
      <c r="CS1" s="1304"/>
      <c r="CT1" s="1304"/>
      <c r="CU1" s="1304"/>
      <c r="CV1" s="1304"/>
      <c r="CW1" s="1304"/>
      <c r="CX1" s="1304"/>
      <c r="CY1" s="1304"/>
      <c r="CZ1" s="1304"/>
      <c r="DA1" s="1304"/>
      <c r="DB1" s="1304"/>
      <c r="DC1" s="1304"/>
      <c r="DD1" s="1304"/>
      <c r="DE1" s="1304"/>
      <c r="DF1" s="1304"/>
      <c r="DG1" s="1304"/>
      <c r="DH1" s="1304"/>
      <c r="DI1" s="1304"/>
      <c r="DJ1" s="1304"/>
      <c r="DK1" s="1304"/>
      <c r="DL1" s="1304"/>
      <c r="DM1" s="1304"/>
      <c r="DN1" s="1304"/>
      <c r="DO1" s="1304"/>
      <c r="DP1" s="1304"/>
      <c r="DQ1" s="1304"/>
      <c r="DR1" s="1304"/>
      <c r="DS1" s="1304"/>
      <c r="DT1" s="1304"/>
      <c r="DU1" s="1304"/>
      <c r="DV1" s="1304"/>
      <c r="DW1" s="1304"/>
      <c r="DX1" s="1304"/>
      <c r="DY1" s="1304"/>
      <c r="DZ1" s="1304"/>
      <c r="EA1" s="1304"/>
      <c r="EB1" s="1304"/>
      <c r="EC1" s="1304"/>
      <c r="ED1" s="1304"/>
      <c r="EE1" s="1304"/>
      <c r="EF1" s="1304"/>
      <c r="EG1" s="1304"/>
      <c r="EH1" s="1304"/>
      <c r="EI1" s="1304"/>
      <c r="EJ1" s="1304"/>
      <c r="EK1" s="1304"/>
      <c r="EL1" s="1304"/>
      <c r="EM1" s="1304"/>
      <c r="EN1" s="1304"/>
      <c r="EO1" s="1304"/>
      <c r="EP1" s="1304"/>
      <c r="EQ1" s="1304"/>
      <c r="ER1" s="1304"/>
      <c r="ES1" s="1304"/>
      <c r="ET1" s="1304"/>
      <c r="EU1" s="1304"/>
      <c r="EV1" s="1304"/>
      <c r="EW1" s="1304"/>
      <c r="EX1" s="1304"/>
      <c r="EY1" s="1304"/>
      <c r="EZ1" s="1304"/>
      <c r="FA1" s="1304"/>
      <c r="FB1" s="1304"/>
      <c r="FC1" s="1304"/>
      <c r="FD1" s="1304"/>
      <c r="FE1" s="1304"/>
      <c r="FF1" s="1304"/>
      <c r="FG1" s="1304"/>
      <c r="FH1" s="1304"/>
      <c r="FI1" s="1304"/>
      <c r="FJ1" s="1304"/>
      <c r="FK1" s="1304"/>
      <c r="FL1" s="1304"/>
      <c r="FM1" s="1304"/>
      <c r="FN1" s="1304"/>
      <c r="FO1" s="1304"/>
      <c r="FP1" s="1304"/>
      <c r="FQ1" s="1304"/>
      <c r="FR1" s="1304"/>
      <c r="FS1" s="1304"/>
      <c r="FT1" s="1304"/>
      <c r="FU1" s="1304"/>
      <c r="FV1" s="1304"/>
      <c r="FW1" s="1304"/>
      <c r="FX1" s="1304"/>
      <c r="FY1" s="1304"/>
      <c r="FZ1" s="1304"/>
      <c r="GA1" s="1304"/>
      <c r="GB1" s="1304"/>
      <c r="GC1" s="1304"/>
      <c r="GD1" s="1304"/>
      <c r="GE1" s="1304"/>
      <c r="GF1" s="1304"/>
      <c r="GG1" s="1304"/>
      <c r="GH1" s="1304"/>
      <c r="GI1" s="1304"/>
      <c r="GJ1" s="1304"/>
      <c r="GK1" s="1304"/>
      <c r="GL1" s="1304"/>
      <c r="GM1" s="1304"/>
      <c r="GN1" s="1304"/>
      <c r="GO1" s="1304"/>
      <c r="GP1" s="1304"/>
      <c r="GQ1" s="1304"/>
      <c r="GR1" s="1304"/>
      <c r="GS1" s="1304"/>
      <c r="GT1" s="1304"/>
      <c r="GU1" s="1304"/>
      <c r="GV1" s="1304"/>
      <c r="GW1" s="1304"/>
      <c r="GX1" s="1304"/>
      <c r="GY1" s="1304"/>
      <c r="GZ1" s="1304"/>
      <c r="HA1" s="1304"/>
      <c r="HB1" s="1304"/>
      <c r="HC1" s="1304"/>
      <c r="HD1" s="1304"/>
      <c r="HE1" s="1304"/>
      <c r="HF1" s="1304"/>
      <c r="HG1" s="1304"/>
      <c r="HH1" s="1304"/>
      <c r="HI1" s="1304"/>
      <c r="HJ1" s="1304"/>
      <c r="HK1" s="1304"/>
      <c r="HL1" s="1304"/>
      <c r="HM1" s="1304"/>
      <c r="HN1" s="1304"/>
      <c r="HO1" s="1304"/>
      <c r="HP1" s="1304"/>
      <c r="HQ1" s="1304"/>
      <c r="HR1" s="1304"/>
      <c r="HS1" s="1304"/>
      <c r="HT1" s="1304"/>
      <c r="HU1" s="1304"/>
      <c r="HV1" s="1304"/>
      <c r="HW1" s="1304"/>
      <c r="HX1" s="1304"/>
      <c r="HY1" s="1304"/>
      <c r="HZ1" s="1304"/>
      <c r="IA1" s="1304"/>
      <c r="IB1" s="1304"/>
      <c r="IC1" s="1304"/>
      <c r="ID1" s="1304"/>
      <c r="IE1" s="1304"/>
      <c r="IF1" s="1304"/>
      <c r="IG1" s="1304"/>
      <c r="IH1" s="1304"/>
      <c r="II1" s="1304"/>
      <c r="IJ1" s="1304"/>
      <c r="IK1" s="1304"/>
      <c r="IL1" s="1304"/>
      <c r="IM1" s="1304"/>
      <c r="IN1" s="1304"/>
      <c r="IO1" s="1304"/>
      <c r="IP1" s="1304"/>
      <c r="IQ1" s="1304"/>
      <c r="IR1" s="1304"/>
      <c r="IS1" s="1304"/>
      <c r="IT1" s="1304"/>
      <c r="IU1" s="1304"/>
      <c r="IV1" s="1304"/>
    </row>
    <row r="2" spans="1:256" s="1216" customFormat="1" ht="11.25" customHeight="1" thickBot="1" x14ac:dyDescent="0.4">
      <c r="A2" s="1300"/>
      <c r="B2" s="1301"/>
      <c r="C2" s="1301"/>
      <c r="D2" s="1301"/>
      <c r="E2" s="1301"/>
      <c r="F2" s="1301"/>
      <c r="G2" s="1301"/>
      <c r="H2" s="1301"/>
      <c r="I2" s="1305"/>
      <c r="J2" s="1305"/>
      <c r="K2" s="1305"/>
      <c r="L2" s="1305"/>
      <c r="M2" s="1305"/>
      <c r="N2" s="1305"/>
      <c r="O2" s="1305"/>
      <c r="P2" s="1305"/>
      <c r="Q2" s="1305"/>
      <c r="R2" s="1305"/>
      <c r="S2" s="1305"/>
      <c r="T2" s="1305"/>
      <c r="U2" s="1305"/>
      <c r="V2" s="1305"/>
      <c r="W2" s="1305"/>
      <c r="X2" s="1305"/>
      <c r="Y2" s="1305"/>
      <c r="Z2" s="1305"/>
      <c r="AA2" s="1305"/>
      <c r="AB2" s="1305"/>
      <c r="AC2" s="1305"/>
      <c r="AD2" s="1305"/>
      <c r="AE2" s="1305"/>
      <c r="AF2" s="1305"/>
      <c r="AG2" s="1305"/>
      <c r="AH2" s="1305"/>
      <c r="AI2" s="1305"/>
      <c r="AJ2" s="1305"/>
      <c r="AK2" s="1305"/>
      <c r="AL2" s="1305"/>
      <c r="AM2" s="1305"/>
      <c r="AN2" s="1305"/>
      <c r="AO2" s="1305"/>
      <c r="AP2" s="1305"/>
      <c r="AQ2" s="1305"/>
      <c r="AR2" s="1305"/>
      <c r="AS2" s="1305"/>
      <c r="AT2" s="1305"/>
      <c r="AU2" s="1305"/>
      <c r="AV2" s="1305"/>
      <c r="AW2" s="1305"/>
      <c r="AX2" s="1305"/>
      <c r="AY2" s="1305"/>
      <c r="AZ2" s="1305"/>
      <c r="BA2" s="1305"/>
      <c r="BB2" s="1305"/>
      <c r="BC2" s="1305"/>
      <c r="BD2" s="1305"/>
      <c r="BE2" s="1305"/>
      <c r="BF2" s="1305"/>
      <c r="BG2" s="1305"/>
      <c r="BH2" s="1305"/>
      <c r="BI2" s="1305"/>
      <c r="BJ2" s="1305"/>
      <c r="BK2" s="1305"/>
      <c r="BL2" s="1305"/>
      <c r="BM2" s="1305"/>
      <c r="BN2" s="1305"/>
      <c r="BO2" s="1305"/>
      <c r="BP2" s="1305"/>
      <c r="BQ2" s="1305"/>
      <c r="BR2" s="1305"/>
      <c r="BS2" s="1305"/>
      <c r="BT2" s="1305"/>
      <c r="BU2" s="1305"/>
      <c r="BV2" s="1305"/>
      <c r="BW2" s="1305"/>
      <c r="BX2" s="1305"/>
      <c r="BY2" s="1305"/>
      <c r="BZ2" s="1305"/>
      <c r="CA2" s="1305"/>
      <c r="CB2" s="1305"/>
      <c r="CC2" s="1305"/>
      <c r="CD2" s="1305"/>
      <c r="CE2" s="1305"/>
      <c r="CF2" s="1305"/>
      <c r="CG2" s="1305"/>
      <c r="CH2" s="1305"/>
      <c r="CI2" s="1305"/>
      <c r="CJ2" s="1305"/>
      <c r="CK2" s="1305"/>
      <c r="CL2" s="1305"/>
      <c r="CM2" s="1305"/>
      <c r="CN2" s="1305"/>
      <c r="CO2" s="1305"/>
      <c r="CP2" s="1305"/>
      <c r="CQ2" s="1305"/>
      <c r="CR2" s="1305"/>
      <c r="CS2" s="1305"/>
      <c r="CT2" s="1305"/>
      <c r="CU2" s="1305"/>
      <c r="CV2" s="1305"/>
      <c r="CW2" s="1305"/>
      <c r="CX2" s="1305"/>
      <c r="CY2" s="1305"/>
      <c r="CZ2" s="1305"/>
      <c r="DA2" s="1305"/>
      <c r="DB2" s="1305"/>
      <c r="DC2" s="1305"/>
      <c r="DD2" s="1305"/>
      <c r="DE2" s="1305"/>
      <c r="DF2" s="1305"/>
      <c r="DG2" s="1305"/>
      <c r="DH2" s="1305"/>
      <c r="DI2" s="1305"/>
      <c r="DJ2" s="1305"/>
      <c r="DK2" s="1305"/>
      <c r="DL2" s="1305"/>
      <c r="DM2" s="1305"/>
      <c r="DN2" s="1305"/>
      <c r="DO2" s="1305"/>
      <c r="DP2" s="1305"/>
      <c r="DQ2" s="1305"/>
      <c r="DR2" s="1305"/>
      <c r="DS2" s="1305"/>
      <c r="DT2" s="1305"/>
      <c r="DU2" s="1305"/>
      <c r="DV2" s="1305"/>
      <c r="DW2" s="1305"/>
      <c r="DX2" s="1305"/>
      <c r="DY2" s="1305"/>
      <c r="DZ2" s="1305"/>
      <c r="EA2" s="1305"/>
      <c r="EB2" s="1305"/>
      <c r="EC2" s="1305"/>
      <c r="ED2" s="1305"/>
      <c r="EE2" s="1305"/>
      <c r="EF2" s="1305"/>
      <c r="EG2" s="1305"/>
      <c r="EH2" s="1305"/>
      <c r="EI2" s="1305"/>
      <c r="EJ2" s="1305"/>
      <c r="EK2" s="1305"/>
      <c r="EL2" s="1305"/>
      <c r="EM2" s="1305"/>
      <c r="EN2" s="1305"/>
      <c r="EO2" s="1305"/>
      <c r="EP2" s="1305"/>
      <c r="EQ2" s="1305"/>
      <c r="ER2" s="1305"/>
      <c r="ES2" s="1305"/>
      <c r="ET2" s="1305"/>
      <c r="EU2" s="1305"/>
      <c r="EV2" s="1305"/>
      <c r="EW2" s="1305"/>
      <c r="EX2" s="1305"/>
      <c r="EY2" s="1305"/>
      <c r="EZ2" s="1305"/>
      <c r="FA2" s="1305"/>
      <c r="FB2" s="1305"/>
      <c r="FC2" s="1305"/>
      <c r="FD2" s="1305"/>
      <c r="FE2" s="1305"/>
      <c r="FF2" s="1305"/>
      <c r="FG2" s="1305"/>
      <c r="FH2" s="1305"/>
      <c r="FI2" s="1305"/>
      <c r="FJ2" s="1305"/>
      <c r="FK2" s="1305"/>
      <c r="FL2" s="1305"/>
      <c r="FM2" s="1305"/>
      <c r="FN2" s="1305"/>
      <c r="FO2" s="1305"/>
      <c r="FP2" s="1305"/>
      <c r="FQ2" s="1305"/>
      <c r="FR2" s="1305"/>
      <c r="FS2" s="1305"/>
      <c r="FT2" s="1305"/>
      <c r="FU2" s="1305"/>
      <c r="FV2" s="1305"/>
      <c r="FW2" s="1305"/>
      <c r="FX2" s="1305"/>
      <c r="FY2" s="1305"/>
      <c r="FZ2" s="1305"/>
      <c r="GA2" s="1305"/>
      <c r="GB2" s="1305"/>
      <c r="GC2" s="1305"/>
      <c r="GD2" s="1305"/>
      <c r="GE2" s="1305"/>
      <c r="GF2" s="1305"/>
      <c r="GG2" s="1305"/>
      <c r="GH2" s="1305"/>
      <c r="GI2" s="1305"/>
      <c r="GJ2" s="1305"/>
      <c r="GK2" s="1305"/>
      <c r="GL2" s="1305"/>
      <c r="GM2" s="1305"/>
      <c r="GN2" s="1305"/>
      <c r="GO2" s="1305"/>
      <c r="GP2" s="1305"/>
      <c r="GQ2" s="1305"/>
      <c r="GR2" s="1305"/>
      <c r="GS2" s="1305"/>
      <c r="GT2" s="1305"/>
      <c r="GU2" s="1305"/>
      <c r="GV2" s="1305"/>
      <c r="GW2" s="1305"/>
      <c r="GX2" s="1305"/>
      <c r="GY2" s="1305"/>
      <c r="GZ2" s="1305"/>
      <c r="HA2" s="1305"/>
      <c r="HB2" s="1305"/>
      <c r="HC2" s="1305"/>
      <c r="HD2" s="1305"/>
      <c r="HE2" s="1305"/>
      <c r="HF2" s="1305"/>
      <c r="HG2" s="1305"/>
      <c r="HH2" s="1305"/>
      <c r="HI2" s="1305"/>
      <c r="HJ2" s="1305"/>
      <c r="HK2" s="1305"/>
      <c r="HL2" s="1305"/>
      <c r="HM2" s="1305"/>
      <c r="HN2" s="1305"/>
      <c r="HO2" s="1305"/>
      <c r="HP2" s="1305"/>
      <c r="HQ2" s="1305"/>
      <c r="HR2" s="1305"/>
      <c r="HS2" s="1305"/>
      <c r="HT2" s="1305"/>
      <c r="HU2" s="1305"/>
      <c r="HV2" s="1305"/>
      <c r="HW2" s="1305"/>
      <c r="HX2" s="1305"/>
      <c r="HY2" s="1305"/>
      <c r="HZ2" s="1305"/>
      <c r="IA2" s="1305"/>
      <c r="IB2" s="1305"/>
      <c r="IC2" s="1305"/>
      <c r="ID2" s="1305"/>
      <c r="IE2" s="1305"/>
      <c r="IF2" s="1305"/>
      <c r="IG2" s="1305"/>
      <c r="IH2" s="1305"/>
      <c r="II2" s="1305"/>
      <c r="IJ2" s="1305"/>
      <c r="IK2" s="1305"/>
      <c r="IL2" s="1305"/>
      <c r="IM2" s="1305"/>
      <c r="IN2" s="1305"/>
      <c r="IO2" s="1305"/>
      <c r="IP2" s="1305"/>
      <c r="IQ2" s="1305"/>
      <c r="IR2" s="1305"/>
      <c r="IS2" s="1305"/>
      <c r="IT2" s="1305"/>
      <c r="IU2" s="1305"/>
      <c r="IV2" s="1305"/>
    </row>
    <row r="3" spans="1:256" ht="15" thickBot="1" x14ac:dyDescent="0.4">
      <c r="A3" s="1300"/>
      <c r="B3" s="1301"/>
      <c r="C3" s="1301"/>
      <c r="D3" s="1301"/>
      <c r="E3" s="1301"/>
      <c r="F3" s="1301"/>
      <c r="G3" s="1301"/>
      <c r="H3" s="1301"/>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V3" s="425"/>
      <c r="BW3" s="425"/>
      <c r="BX3" s="425"/>
      <c r="BY3" s="425"/>
      <c r="BZ3" s="425"/>
      <c r="CA3" s="425"/>
      <c r="CB3" s="425"/>
      <c r="CC3" s="425"/>
      <c r="CH3" s="425"/>
      <c r="CI3" s="425"/>
      <c r="CJ3" s="425"/>
      <c r="CK3" s="425"/>
      <c r="CL3" s="425"/>
      <c r="CM3" s="425"/>
    </row>
    <row r="4" spans="1:256" ht="15.75" customHeight="1" thickBot="1" x14ac:dyDescent="0.4">
      <c r="A4" s="1300"/>
      <c r="B4" s="1301"/>
      <c r="C4" s="1301"/>
      <c r="D4" s="1301"/>
      <c r="E4" s="1301"/>
      <c r="F4" s="1301"/>
      <c r="G4" s="1301"/>
      <c r="H4" s="1301"/>
      <c r="I4" s="1989" t="s">
        <v>235</v>
      </c>
      <c r="J4" s="1989"/>
      <c r="K4" s="1989"/>
      <c r="L4" s="1989"/>
      <c r="M4" s="1989"/>
      <c r="N4" s="1989"/>
      <c r="O4" s="1989"/>
      <c r="P4" s="1989"/>
      <c r="Q4" s="1989"/>
      <c r="R4" s="1989"/>
      <c r="S4" s="1989"/>
      <c r="T4" s="1989"/>
      <c r="U4" s="1989"/>
      <c r="V4" s="1989" t="s">
        <v>238</v>
      </c>
      <c r="W4" s="1989"/>
      <c r="X4" s="1989"/>
      <c r="Y4" s="1989"/>
      <c r="Z4" s="1989"/>
      <c r="AA4" s="1989"/>
      <c r="AB4" s="1989"/>
      <c r="AC4" s="1989"/>
      <c r="AD4" s="1989"/>
      <c r="AE4" s="1989"/>
      <c r="AF4" s="1989"/>
      <c r="AG4" s="1989"/>
      <c r="AH4" s="1989"/>
      <c r="AI4" s="1989" t="s">
        <v>239</v>
      </c>
      <c r="AJ4" s="1989"/>
      <c r="AK4" s="1989"/>
      <c r="AL4" s="1989"/>
      <c r="AM4" s="1989"/>
      <c r="AN4" s="1989"/>
      <c r="AO4" s="1989"/>
      <c r="AP4" s="1989"/>
      <c r="AQ4" s="1989"/>
      <c r="AR4" s="1989"/>
      <c r="AS4" s="1989"/>
      <c r="AT4" s="1989"/>
      <c r="AU4" s="1989"/>
      <c r="AV4" s="1989" t="s">
        <v>240</v>
      </c>
      <c r="AW4" s="1989"/>
      <c r="AX4" s="1989"/>
      <c r="AY4" s="1989"/>
      <c r="AZ4" s="1989"/>
      <c r="BA4" s="1989"/>
      <c r="BB4" s="1989"/>
      <c r="BC4" s="1989"/>
      <c r="BD4" s="1989"/>
      <c r="BE4" s="1989"/>
      <c r="BF4" s="1989"/>
      <c r="BG4" s="1989"/>
      <c r="BH4" s="1989"/>
      <c r="BI4" s="1989" t="s">
        <v>241</v>
      </c>
      <c r="BJ4" s="1989"/>
      <c r="BK4" s="1989"/>
      <c r="BL4" s="1989"/>
      <c r="BM4" s="1989"/>
      <c r="BN4" s="1989"/>
      <c r="BO4" s="1989"/>
      <c r="BP4" s="1989"/>
      <c r="BQ4" s="1989"/>
      <c r="BR4" s="1989"/>
      <c r="BS4" s="1989"/>
      <c r="BT4" s="1989"/>
      <c r="BU4" s="1989"/>
      <c r="BV4" s="1989" t="s">
        <v>242</v>
      </c>
      <c r="BW4" s="1989"/>
      <c r="BX4" s="1989" t="s">
        <v>243</v>
      </c>
      <c r="BY4" s="1989"/>
      <c r="BZ4" s="1989" t="s">
        <v>244</v>
      </c>
      <c r="CA4" s="1989"/>
      <c r="CB4" s="1989" t="s">
        <v>245</v>
      </c>
      <c r="CC4" s="1989"/>
      <c r="CD4" s="1989" t="s">
        <v>246</v>
      </c>
      <c r="CE4" s="1989"/>
      <c r="CF4" s="1989" t="s">
        <v>247</v>
      </c>
      <c r="CG4" s="1326"/>
      <c r="CH4" s="1989" t="s">
        <v>248</v>
      </c>
      <c r="CI4" s="1989"/>
      <c r="CJ4" s="1989" t="s">
        <v>249</v>
      </c>
      <c r="CK4" s="1989"/>
      <c r="CL4" s="1989" t="s">
        <v>250</v>
      </c>
      <c r="CM4" s="1989"/>
      <c r="CN4" s="1989" t="s">
        <v>251</v>
      </c>
      <c r="CO4" s="1989"/>
      <c r="CP4" s="1989"/>
      <c r="CQ4" s="1989"/>
      <c r="CR4" s="1989"/>
      <c r="CS4" s="1989"/>
      <c r="CT4" s="1989"/>
      <c r="CU4" s="1989"/>
      <c r="CV4" s="1989"/>
      <c r="CW4" s="1989"/>
      <c r="CX4" s="1989"/>
      <c r="CY4" s="1989"/>
      <c r="CZ4" s="1989"/>
      <c r="DA4" s="1989" t="s">
        <v>252</v>
      </c>
      <c r="DB4" s="1989"/>
      <c r="DC4" s="1989"/>
      <c r="DD4" s="1989"/>
      <c r="DE4" s="1989"/>
      <c r="DF4" s="1989"/>
      <c r="DG4" s="1989"/>
      <c r="DH4" s="1989"/>
      <c r="DI4" s="1989"/>
      <c r="DJ4" s="1989"/>
      <c r="DK4" s="1989"/>
      <c r="DL4" s="1989"/>
      <c r="DM4" s="1989"/>
      <c r="DN4" s="1989" t="s">
        <v>253</v>
      </c>
      <c r="DO4" s="1989"/>
      <c r="DP4" s="1989"/>
      <c r="DQ4" s="1989"/>
      <c r="DR4" s="1989"/>
      <c r="DS4" s="1989"/>
      <c r="DT4" s="1989"/>
      <c r="DU4" s="1989"/>
      <c r="DV4" s="1989"/>
      <c r="DW4" s="1989"/>
      <c r="DX4" s="1989"/>
      <c r="DY4" s="1989"/>
      <c r="DZ4" s="1989"/>
      <c r="EA4" s="1989" t="s">
        <v>254</v>
      </c>
      <c r="EB4" s="1989"/>
      <c r="EC4" s="1989"/>
      <c r="ED4" s="1989"/>
      <c r="EE4" s="1989"/>
      <c r="EF4" s="1989"/>
      <c r="EG4" s="1989"/>
      <c r="EH4" s="1989"/>
      <c r="EI4" s="1989"/>
      <c r="EJ4" s="1989"/>
      <c r="EK4" s="1989"/>
      <c r="EL4" s="1989"/>
      <c r="EM4" s="1989"/>
      <c r="EN4" s="1989" t="s">
        <v>255</v>
      </c>
      <c r="EO4" s="1989"/>
      <c r="EP4" s="1989"/>
      <c r="EQ4" s="1989"/>
      <c r="ER4" s="1989"/>
      <c r="ES4" s="1989"/>
      <c r="ET4" s="1989"/>
      <c r="EU4" s="1989"/>
      <c r="EV4" s="1989"/>
      <c r="EW4" s="1989"/>
      <c r="EX4" s="1989"/>
      <c r="EY4" s="1989"/>
      <c r="EZ4" s="1989"/>
      <c r="FA4" s="1989" t="s">
        <v>256</v>
      </c>
      <c r="FB4" s="1989"/>
      <c r="FC4" s="1989"/>
      <c r="FD4" s="1989"/>
      <c r="FE4" s="1989"/>
      <c r="FF4" s="1989"/>
      <c r="FG4" s="1989"/>
      <c r="FH4" s="1989"/>
      <c r="FI4" s="1989"/>
      <c r="FJ4" s="1989"/>
      <c r="FK4" s="1989"/>
      <c r="FL4" s="1989"/>
      <c r="FM4" s="1989"/>
      <c r="FN4" s="1989" t="s">
        <v>257</v>
      </c>
      <c r="FO4" s="1989"/>
      <c r="FP4" s="1989"/>
      <c r="FQ4" s="1989"/>
      <c r="FR4" s="1989"/>
      <c r="FS4" s="1989"/>
      <c r="FT4" s="1989"/>
      <c r="FU4" s="1989"/>
      <c r="FV4" s="1989"/>
      <c r="FW4" s="1989"/>
      <c r="FX4" s="1989"/>
      <c r="FY4" s="1989"/>
      <c r="FZ4" s="1989"/>
      <c r="GA4" s="1989" t="s">
        <v>258</v>
      </c>
      <c r="GB4" s="1989"/>
      <c r="GC4" s="1989"/>
      <c r="GD4" s="1989"/>
      <c r="GE4" s="1989"/>
      <c r="GF4" s="1989"/>
      <c r="GG4" s="1989"/>
      <c r="GH4" s="1989"/>
      <c r="GI4" s="1989"/>
      <c r="GJ4" s="1989"/>
      <c r="GK4" s="1989"/>
      <c r="GL4" s="1989"/>
      <c r="GM4" s="1989"/>
      <c r="GN4" s="1989" t="s">
        <v>259</v>
      </c>
      <c r="GO4" s="1989"/>
      <c r="GP4" s="1989"/>
      <c r="GQ4" s="1989"/>
      <c r="GR4" s="1989"/>
      <c r="GS4" s="1989"/>
      <c r="GT4" s="1989"/>
      <c r="GU4" s="1989"/>
      <c r="GV4" s="1989"/>
      <c r="GW4" s="1989"/>
      <c r="GX4" s="1989"/>
      <c r="GY4" s="1989"/>
      <c r="GZ4" s="1989"/>
      <c r="HA4" s="1989" t="s">
        <v>260</v>
      </c>
      <c r="HB4" s="1989"/>
      <c r="HC4" s="1989"/>
      <c r="HD4" s="1989"/>
      <c r="HE4" s="1989"/>
      <c r="HF4" s="1989"/>
      <c r="HG4" s="1989"/>
      <c r="HH4" s="1989"/>
      <c r="HI4" s="1989"/>
      <c r="HJ4" s="1989"/>
      <c r="HK4" s="1989"/>
      <c r="HL4" s="1989"/>
      <c r="HM4" s="1989"/>
      <c r="HN4" s="1989" t="s">
        <v>261</v>
      </c>
      <c r="HO4" s="1989"/>
      <c r="HP4" s="1989"/>
      <c r="HQ4" s="1989"/>
      <c r="HR4" s="1989"/>
      <c r="HS4" s="1989"/>
      <c r="HT4" s="1989"/>
      <c r="HU4" s="1989"/>
      <c r="HV4" s="1989"/>
      <c r="HW4" s="1989"/>
      <c r="HX4" s="1989"/>
      <c r="HY4" s="1989"/>
      <c r="HZ4" s="1989"/>
      <c r="IA4" s="1989" t="s">
        <v>262</v>
      </c>
      <c r="IB4" s="1989"/>
      <c r="IC4" s="1989"/>
      <c r="ID4" s="1989"/>
      <c r="IE4" s="1989"/>
      <c r="IF4" s="1989"/>
      <c r="IG4" s="1989"/>
      <c r="IH4" s="1989"/>
      <c r="II4" s="1989"/>
      <c r="IJ4" s="1989"/>
      <c r="IK4" s="1989"/>
      <c r="IL4" s="1989"/>
      <c r="IM4" s="1989"/>
      <c r="IN4" s="1989" t="s">
        <v>263</v>
      </c>
      <c r="IO4" s="1989"/>
      <c r="IP4" s="1989"/>
      <c r="IQ4" s="1989"/>
      <c r="IR4" s="1989"/>
      <c r="IS4" s="1989"/>
      <c r="IT4" s="1989"/>
      <c r="IU4" s="1989"/>
      <c r="IV4" s="1989"/>
    </row>
    <row r="5" spans="1:256" ht="14.25" customHeight="1" thickBot="1" x14ac:dyDescent="0.4">
      <c r="A5" s="1300"/>
      <c r="B5" s="1301"/>
      <c r="C5" s="1301"/>
      <c r="D5" s="1301"/>
      <c r="E5" s="1301"/>
      <c r="F5" s="1301"/>
      <c r="G5" s="1301"/>
      <c r="H5" s="1301"/>
      <c r="I5" s="426" t="s">
        <v>149</v>
      </c>
      <c r="J5" s="426">
        <v>1</v>
      </c>
      <c r="K5" s="426">
        <v>2</v>
      </c>
      <c r="L5" s="426">
        <v>3</v>
      </c>
      <c r="M5" s="426">
        <v>4</v>
      </c>
      <c r="N5" s="426">
        <v>5</v>
      </c>
      <c r="O5" s="426">
        <v>6</v>
      </c>
      <c r="P5" s="426">
        <v>7</v>
      </c>
      <c r="Q5" s="426">
        <v>8</v>
      </c>
      <c r="R5" s="426">
        <v>9</v>
      </c>
      <c r="S5" s="426">
        <v>10</v>
      </c>
      <c r="T5" s="426">
        <v>11</v>
      </c>
      <c r="U5" s="426">
        <v>12</v>
      </c>
      <c r="V5" s="426" t="s">
        <v>149</v>
      </c>
      <c r="W5" s="426">
        <v>1</v>
      </c>
      <c r="X5" s="426">
        <v>2</v>
      </c>
      <c r="Y5" s="426">
        <v>3</v>
      </c>
      <c r="Z5" s="426">
        <v>4</v>
      </c>
      <c r="AA5" s="426">
        <v>5</v>
      </c>
      <c r="AB5" s="426">
        <v>6</v>
      </c>
      <c r="AC5" s="426">
        <v>7</v>
      </c>
      <c r="AD5" s="426">
        <v>8</v>
      </c>
      <c r="AE5" s="426">
        <v>9</v>
      </c>
      <c r="AF5" s="426">
        <v>10</v>
      </c>
      <c r="AG5" s="426">
        <v>11</v>
      </c>
      <c r="AH5" s="426">
        <v>12</v>
      </c>
      <c r="AI5" s="426" t="s">
        <v>149</v>
      </c>
      <c r="AJ5" s="426">
        <v>1</v>
      </c>
      <c r="AK5" s="426">
        <v>2</v>
      </c>
      <c r="AL5" s="426">
        <v>3</v>
      </c>
      <c r="AM5" s="426">
        <v>4</v>
      </c>
      <c r="AN5" s="426">
        <v>5</v>
      </c>
      <c r="AO5" s="426">
        <v>6</v>
      </c>
      <c r="AP5" s="426">
        <v>7</v>
      </c>
      <c r="AQ5" s="426">
        <v>8</v>
      </c>
      <c r="AR5" s="426">
        <v>9</v>
      </c>
      <c r="AS5" s="426">
        <v>10</v>
      </c>
      <c r="AT5" s="426">
        <v>11</v>
      </c>
      <c r="AU5" s="426">
        <v>12</v>
      </c>
      <c r="AV5" s="426" t="s">
        <v>149</v>
      </c>
      <c r="AW5" s="426">
        <v>1</v>
      </c>
      <c r="AX5" s="426">
        <v>2</v>
      </c>
      <c r="AY5" s="426">
        <v>3</v>
      </c>
      <c r="AZ5" s="426">
        <v>4</v>
      </c>
      <c r="BA5" s="426">
        <v>5</v>
      </c>
      <c r="BB5" s="426">
        <v>6</v>
      </c>
      <c r="BC5" s="426">
        <v>7</v>
      </c>
      <c r="BD5" s="426">
        <v>8</v>
      </c>
      <c r="BE5" s="426">
        <v>9</v>
      </c>
      <c r="BF5" s="426">
        <v>10</v>
      </c>
      <c r="BG5" s="426">
        <v>11</v>
      </c>
      <c r="BH5" s="426">
        <v>12</v>
      </c>
      <c r="BI5" s="426" t="s">
        <v>149</v>
      </c>
      <c r="BJ5" s="426">
        <v>1</v>
      </c>
      <c r="BK5" s="426">
        <v>2</v>
      </c>
      <c r="BL5" s="426">
        <v>3</v>
      </c>
      <c r="BM5" s="426">
        <v>4</v>
      </c>
      <c r="BN5" s="426">
        <v>5</v>
      </c>
      <c r="BO5" s="426">
        <v>6</v>
      </c>
      <c r="BP5" s="426">
        <v>7</v>
      </c>
      <c r="BQ5" s="426">
        <v>8</v>
      </c>
      <c r="BR5" s="426">
        <v>9</v>
      </c>
      <c r="BS5" s="426">
        <v>10</v>
      </c>
      <c r="BT5" s="426">
        <v>11</v>
      </c>
      <c r="BU5" s="426">
        <v>12</v>
      </c>
      <c r="BV5" s="426" t="s">
        <v>236</v>
      </c>
      <c r="BW5" s="426" t="s">
        <v>237</v>
      </c>
      <c r="BX5" s="426" t="s">
        <v>236</v>
      </c>
      <c r="BY5" s="426" t="s">
        <v>237</v>
      </c>
      <c r="BZ5" s="426" t="s">
        <v>236</v>
      </c>
      <c r="CA5" s="426" t="s">
        <v>237</v>
      </c>
      <c r="CB5" s="426" t="s">
        <v>236</v>
      </c>
      <c r="CC5" s="426" t="s">
        <v>237</v>
      </c>
      <c r="CD5" s="426" t="s">
        <v>236</v>
      </c>
      <c r="CE5" s="426" t="s">
        <v>237</v>
      </c>
      <c r="CF5" s="426" t="s">
        <v>236</v>
      </c>
      <c r="CG5" s="426" t="s">
        <v>237</v>
      </c>
      <c r="CH5" s="426" t="s">
        <v>236</v>
      </c>
      <c r="CI5" s="426" t="s">
        <v>237</v>
      </c>
      <c r="CJ5" s="426" t="s">
        <v>236</v>
      </c>
      <c r="CK5" s="426" t="s">
        <v>237</v>
      </c>
      <c r="CL5" s="426" t="s">
        <v>236</v>
      </c>
      <c r="CM5" s="426" t="s">
        <v>237</v>
      </c>
      <c r="CN5" s="426" t="s">
        <v>149</v>
      </c>
      <c r="CO5" s="426">
        <v>1</v>
      </c>
      <c r="CP5" s="426">
        <v>2</v>
      </c>
      <c r="CQ5" s="426">
        <v>3</v>
      </c>
      <c r="CR5" s="426">
        <v>4</v>
      </c>
      <c r="CS5" s="426">
        <v>5</v>
      </c>
      <c r="CT5" s="426">
        <v>6</v>
      </c>
      <c r="CU5" s="426">
        <v>7</v>
      </c>
      <c r="CV5" s="426">
        <v>8</v>
      </c>
      <c r="CW5" s="426">
        <v>9</v>
      </c>
      <c r="CX5" s="426">
        <v>10</v>
      </c>
      <c r="CY5" s="426">
        <v>11</v>
      </c>
      <c r="CZ5" s="426">
        <v>12</v>
      </c>
      <c r="DA5" s="426" t="s">
        <v>149</v>
      </c>
      <c r="DB5" s="426">
        <v>1</v>
      </c>
      <c r="DC5" s="426">
        <v>2</v>
      </c>
      <c r="DD5" s="426">
        <v>3</v>
      </c>
      <c r="DE5" s="426">
        <v>4</v>
      </c>
      <c r="DF5" s="426">
        <v>5</v>
      </c>
      <c r="DG5" s="426">
        <v>6</v>
      </c>
      <c r="DH5" s="426">
        <v>7</v>
      </c>
      <c r="DI5" s="426">
        <v>8</v>
      </c>
      <c r="DJ5" s="426">
        <v>9</v>
      </c>
      <c r="DK5" s="426">
        <v>10</v>
      </c>
      <c r="DL5" s="426">
        <v>11</v>
      </c>
      <c r="DM5" s="426">
        <v>12</v>
      </c>
      <c r="DN5" s="426" t="s">
        <v>149</v>
      </c>
      <c r="DO5" s="426">
        <v>1</v>
      </c>
      <c r="DP5" s="426">
        <v>2</v>
      </c>
      <c r="DQ5" s="426">
        <v>3</v>
      </c>
      <c r="DR5" s="426">
        <v>4</v>
      </c>
      <c r="DS5" s="426">
        <v>5</v>
      </c>
      <c r="DT5" s="426">
        <v>6</v>
      </c>
      <c r="DU5" s="426">
        <v>7</v>
      </c>
      <c r="DV5" s="426">
        <v>8</v>
      </c>
      <c r="DW5" s="426">
        <v>9</v>
      </c>
      <c r="DX5" s="426">
        <v>10</v>
      </c>
      <c r="DY5" s="426">
        <v>11</v>
      </c>
      <c r="DZ5" s="426">
        <v>12</v>
      </c>
      <c r="EA5" s="426" t="s">
        <v>149</v>
      </c>
      <c r="EB5" s="426">
        <v>1</v>
      </c>
      <c r="EC5" s="426">
        <v>2</v>
      </c>
      <c r="ED5" s="426">
        <v>3</v>
      </c>
      <c r="EE5" s="426">
        <v>4</v>
      </c>
      <c r="EF5" s="426">
        <v>5</v>
      </c>
      <c r="EG5" s="426">
        <v>6</v>
      </c>
      <c r="EH5" s="426">
        <v>7</v>
      </c>
      <c r="EI5" s="426">
        <v>8</v>
      </c>
      <c r="EJ5" s="426">
        <v>9</v>
      </c>
      <c r="EK5" s="426">
        <v>10</v>
      </c>
      <c r="EL5" s="426">
        <v>11</v>
      </c>
      <c r="EM5" s="426">
        <v>12</v>
      </c>
      <c r="EN5" s="426" t="s">
        <v>149</v>
      </c>
      <c r="EO5" s="426">
        <v>1</v>
      </c>
      <c r="EP5" s="426">
        <v>2</v>
      </c>
      <c r="EQ5" s="426">
        <v>3</v>
      </c>
      <c r="ER5" s="426">
        <v>4</v>
      </c>
      <c r="ES5" s="426">
        <v>5</v>
      </c>
      <c r="ET5" s="426">
        <v>6</v>
      </c>
      <c r="EU5" s="426">
        <v>7</v>
      </c>
      <c r="EV5" s="426">
        <v>8</v>
      </c>
      <c r="EW5" s="426">
        <v>9</v>
      </c>
      <c r="EX5" s="426">
        <v>10</v>
      </c>
      <c r="EY5" s="426">
        <v>11</v>
      </c>
      <c r="EZ5" s="426">
        <v>12</v>
      </c>
      <c r="FA5" s="426" t="s">
        <v>149</v>
      </c>
      <c r="FB5" s="426">
        <v>1</v>
      </c>
      <c r="FC5" s="426">
        <v>2</v>
      </c>
      <c r="FD5" s="426">
        <v>3</v>
      </c>
      <c r="FE5" s="426">
        <v>4</v>
      </c>
      <c r="FF5" s="426">
        <v>5</v>
      </c>
      <c r="FG5" s="426">
        <v>6</v>
      </c>
      <c r="FH5" s="426">
        <v>7</v>
      </c>
      <c r="FI5" s="426">
        <v>8</v>
      </c>
      <c r="FJ5" s="426">
        <v>9</v>
      </c>
      <c r="FK5" s="426">
        <v>10</v>
      </c>
      <c r="FL5" s="426">
        <v>11</v>
      </c>
      <c r="FM5" s="426">
        <v>12</v>
      </c>
      <c r="FN5" s="426" t="s">
        <v>149</v>
      </c>
      <c r="FO5" s="426">
        <v>1</v>
      </c>
      <c r="FP5" s="426">
        <v>2</v>
      </c>
      <c r="FQ5" s="426">
        <v>3</v>
      </c>
      <c r="FR5" s="426">
        <v>4</v>
      </c>
      <c r="FS5" s="426">
        <v>5</v>
      </c>
      <c r="FT5" s="426">
        <v>6</v>
      </c>
      <c r="FU5" s="426">
        <v>7</v>
      </c>
      <c r="FV5" s="426">
        <v>8</v>
      </c>
      <c r="FW5" s="426">
        <v>9</v>
      </c>
      <c r="FX5" s="426">
        <v>10</v>
      </c>
      <c r="FY5" s="426">
        <v>11</v>
      </c>
      <c r="FZ5" s="426">
        <v>12</v>
      </c>
      <c r="GA5" s="426" t="s">
        <v>149</v>
      </c>
      <c r="GB5" s="426">
        <v>1</v>
      </c>
      <c r="GC5" s="426">
        <v>2</v>
      </c>
      <c r="GD5" s="426">
        <v>3</v>
      </c>
      <c r="GE5" s="426">
        <v>4</v>
      </c>
      <c r="GF5" s="426">
        <v>5</v>
      </c>
      <c r="GG5" s="426">
        <v>6</v>
      </c>
      <c r="GH5" s="426">
        <v>7</v>
      </c>
      <c r="GI5" s="426">
        <v>8</v>
      </c>
      <c r="GJ5" s="426">
        <v>9</v>
      </c>
      <c r="GK5" s="426">
        <v>10</v>
      </c>
      <c r="GL5" s="426">
        <v>11</v>
      </c>
      <c r="GM5" s="426">
        <v>12</v>
      </c>
      <c r="GN5" s="426" t="s">
        <v>149</v>
      </c>
      <c r="GO5" s="426">
        <v>1</v>
      </c>
      <c r="GP5" s="426">
        <v>2</v>
      </c>
      <c r="GQ5" s="426">
        <v>3</v>
      </c>
      <c r="GR5" s="426">
        <v>4</v>
      </c>
      <c r="GS5" s="426">
        <v>5</v>
      </c>
      <c r="GT5" s="426">
        <v>6</v>
      </c>
      <c r="GU5" s="426">
        <v>7</v>
      </c>
      <c r="GV5" s="426">
        <v>8</v>
      </c>
      <c r="GW5" s="426">
        <v>9</v>
      </c>
      <c r="GX5" s="426">
        <v>10</v>
      </c>
      <c r="GY5" s="426">
        <v>11</v>
      </c>
      <c r="GZ5" s="426">
        <v>12</v>
      </c>
      <c r="HA5" s="426" t="s">
        <v>149</v>
      </c>
      <c r="HB5" s="426">
        <v>1</v>
      </c>
      <c r="HC5" s="426">
        <v>2</v>
      </c>
      <c r="HD5" s="426">
        <v>3</v>
      </c>
      <c r="HE5" s="426">
        <v>4</v>
      </c>
      <c r="HF5" s="426">
        <v>5</v>
      </c>
      <c r="HG5" s="426">
        <v>6</v>
      </c>
      <c r="HH5" s="426">
        <v>7</v>
      </c>
      <c r="HI5" s="426">
        <v>8</v>
      </c>
      <c r="HJ5" s="426">
        <v>9</v>
      </c>
      <c r="HK5" s="426">
        <v>10</v>
      </c>
      <c r="HL5" s="426">
        <v>11</v>
      </c>
      <c r="HM5" s="426">
        <v>12</v>
      </c>
      <c r="HN5" s="426" t="s">
        <v>149</v>
      </c>
      <c r="HO5" s="426">
        <v>1</v>
      </c>
      <c r="HP5" s="426">
        <v>2</v>
      </c>
      <c r="HQ5" s="426">
        <v>3</v>
      </c>
      <c r="HR5" s="426">
        <v>4</v>
      </c>
      <c r="HS5" s="426">
        <v>5</v>
      </c>
      <c r="HT5" s="426">
        <v>6</v>
      </c>
      <c r="HU5" s="426">
        <v>7</v>
      </c>
      <c r="HV5" s="426">
        <v>8</v>
      </c>
      <c r="HW5" s="426">
        <v>9</v>
      </c>
      <c r="HX5" s="426">
        <v>10</v>
      </c>
      <c r="HY5" s="426">
        <v>11</v>
      </c>
      <c r="HZ5" s="426">
        <v>12</v>
      </c>
      <c r="IA5" s="426" t="s">
        <v>149</v>
      </c>
      <c r="IB5" s="426">
        <v>1</v>
      </c>
      <c r="IC5" s="426">
        <v>2</v>
      </c>
      <c r="ID5" s="426">
        <v>3</v>
      </c>
      <c r="IE5" s="426">
        <v>4</v>
      </c>
      <c r="IF5" s="426">
        <v>5</v>
      </c>
      <c r="IG5" s="426">
        <v>6</v>
      </c>
      <c r="IH5" s="426">
        <v>7</v>
      </c>
      <c r="II5" s="426">
        <v>8</v>
      </c>
      <c r="IJ5" s="426">
        <v>9</v>
      </c>
      <c r="IK5" s="426">
        <v>10</v>
      </c>
      <c r="IL5" s="426">
        <v>11</v>
      </c>
      <c r="IM5" s="426">
        <v>12</v>
      </c>
      <c r="IN5" s="426" t="s">
        <v>149</v>
      </c>
      <c r="IO5" s="426">
        <v>1</v>
      </c>
      <c r="IP5" s="426">
        <v>2</v>
      </c>
      <c r="IQ5" s="426">
        <v>3</v>
      </c>
      <c r="IR5" s="426">
        <v>4</v>
      </c>
      <c r="IS5" s="426">
        <v>5</v>
      </c>
      <c r="IT5" s="426">
        <v>6</v>
      </c>
      <c r="IU5" s="426">
        <v>7</v>
      </c>
      <c r="IV5" s="426">
        <v>8</v>
      </c>
    </row>
  </sheetData>
  <mergeCells count="36">
    <mergeCell ref="F1:F5"/>
    <mergeCell ref="FN4:FZ4"/>
    <mergeCell ref="GA4:GM4"/>
    <mergeCell ref="GN4:GZ4"/>
    <mergeCell ref="HA4:HM4"/>
    <mergeCell ref="V4:AH4"/>
    <mergeCell ref="AI4:AU4"/>
    <mergeCell ref="AV4:BH4"/>
    <mergeCell ref="BI4:BU4"/>
    <mergeCell ref="BV4:BW4"/>
    <mergeCell ref="EN4:EZ4"/>
    <mergeCell ref="G1:G5"/>
    <mergeCell ref="H1:H5"/>
    <mergeCell ref="I1:IV2"/>
    <mergeCell ref="CJ4:CK4"/>
    <mergeCell ref="I4:U4"/>
    <mergeCell ref="A1:A5"/>
    <mergeCell ref="B1:B5"/>
    <mergeCell ref="C1:C5"/>
    <mergeCell ref="D1:D5"/>
    <mergeCell ref="E1:E5"/>
    <mergeCell ref="BX4:BY4"/>
    <mergeCell ref="BZ4:CA4"/>
    <mergeCell ref="CB4:CC4"/>
    <mergeCell ref="CD4:CE4"/>
    <mergeCell ref="CF4:CG4"/>
    <mergeCell ref="CH4:CI4"/>
    <mergeCell ref="HN4:HZ4"/>
    <mergeCell ref="IA4:IM4"/>
    <mergeCell ref="IN4:IV4"/>
    <mergeCell ref="CL4:CM4"/>
    <mergeCell ref="CN4:CZ4"/>
    <mergeCell ref="DA4:DM4"/>
    <mergeCell ref="DN4:DZ4"/>
    <mergeCell ref="EA4:EM4"/>
    <mergeCell ref="FA4:FM4"/>
  </mergeCells>
  <pageMargins left="0.7" right="0.7" top="0.75" bottom="0.75" header="0.3" footer="0.3"/>
  <pageSetup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X401"/>
  <sheetViews>
    <sheetView topLeftCell="A8" zoomScale="70" zoomScaleNormal="70" workbookViewId="0">
      <pane ySplit="13" topLeftCell="A158" activePane="bottomLeft" state="frozen"/>
      <selection activeCell="A8" sqref="A8"/>
      <selection pane="bottomLeft" activeCell="Z210" sqref="Z210"/>
    </sheetView>
  </sheetViews>
  <sheetFormatPr defaultColWidth="8.81640625" defaultRowHeight="14.5" x14ac:dyDescent="0.35"/>
  <cols>
    <col min="1" max="1" width="5.7265625" style="1250" customWidth="1"/>
    <col min="2" max="2" width="19.81640625" style="1246" customWidth="1"/>
    <col min="3" max="3" width="12" style="1246" customWidth="1"/>
    <col min="4" max="4" width="14.7265625" style="1246" bestFit="1" customWidth="1"/>
    <col min="5" max="5" width="8.7265625" style="1246" customWidth="1"/>
    <col min="6" max="6" width="21.81640625" style="1246" bestFit="1" customWidth="1"/>
    <col min="7" max="7" width="10.1796875" style="1246" customWidth="1"/>
    <col min="8" max="8" width="15.81640625" style="1246" customWidth="1"/>
    <col min="9" max="9" width="19" style="1246" bestFit="1" customWidth="1"/>
    <col min="10" max="10" width="12.453125" style="1246" bestFit="1" customWidth="1"/>
    <col min="11" max="12" width="15.26953125" style="1246" customWidth="1"/>
    <col min="13" max="13" width="11.26953125" style="1246" customWidth="1"/>
    <col min="14" max="14" width="15.54296875" style="1246" bestFit="1" customWidth="1"/>
    <col min="15" max="15" width="10.453125" style="1246" customWidth="1"/>
    <col min="16" max="16" width="13.54296875" style="1246" bestFit="1" customWidth="1"/>
    <col min="17" max="17" width="13.54296875" style="1246" customWidth="1"/>
    <col min="18" max="18" width="11.81640625" style="1246" customWidth="1"/>
    <col min="19" max="20" width="13.1796875" style="1246" customWidth="1"/>
    <col min="21" max="21" width="14" style="1114" bestFit="1" customWidth="1"/>
    <col min="22" max="22" width="11.81640625" style="1244" customWidth="1"/>
    <col min="23" max="23" width="18.453125" style="1245" customWidth="1"/>
    <col min="24" max="16384" width="8.81640625" style="1246"/>
  </cols>
  <sheetData>
    <row r="1" spans="1:21" ht="22" x14ac:dyDescent="0.6">
      <c r="A1" s="1369"/>
      <c r="B1" s="2910"/>
      <c r="C1" s="2910"/>
      <c r="D1" s="2910"/>
      <c r="E1" s="2910"/>
      <c r="F1" s="2910"/>
      <c r="G1" s="2910"/>
      <c r="H1" s="2910"/>
      <c r="I1" s="2910"/>
      <c r="J1" s="2910"/>
      <c r="K1" s="2910"/>
      <c r="L1" s="2910"/>
      <c r="M1" s="2910"/>
      <c r="N1" s="2910"/>
      <c r="O1" s="2910"/>
      <c r="P1" s="2910"/>
      <c r="Q1" s="2910"/>
      <c r="R1" s="2910"/>
      <c r="S1" s="2910"/>
      <c r="T1" s="2910"/>
    </row>
    <row r="2" spans="1:21" x14ac:dyDescent="0.35">
      <c r="A2" s="1370"/>
      <c r="B2" s="2911"/>
      <c r="C2" s="2911"/>
      <c r="D2" s="2911"/>
      <c r="E2" s="2911"/>
      <c r="F2" s="2911"/>
      <c r="G2" s="2911"/>
      <c r="H2" s="2911"/>
      <c r="I2" s="2911"/>
      <c r="J2" s="2911"/>
      <c r="K2" s="2911"/>
      <c r="L2" s="2911"/>
      <c r="M2" s="2911"/>
      <c r="N2" s="2911"/>
      <c r="O2" s="2911"/>
      <c r="P2" s="2911"/>
      <c r="Q2" s="2911"/>
      <c r="R2" s="2911"/>
      <c r="S2" s="2911"/>
      <c r="T2" s="2911"/>
    </row>
    <row r="3" spans="1:21" x14ac:dyDescent="0.35">
      <c r="A3" s="1370"/>
      <c r="B3" s="2911"/>
      <c r="C3" s="2911"/>
      <c r="D3" s="2911"/>
      <c r="E3" s="2911"/>
      <c r="F3" s="2911"/>
      <c r="G3" s="2911"/>
      <c r="H3" s="2911"/>
      <c r="I3" s="2911"/>
      <c r="J3" s="2911"/>
      <c r="K3" s="2911"/>
      <c r="L3" s="2911"/>
      <c r="M3" s="2911"/>
      <c r="N3" s="2911"/>
      <c r="O3" s="2911"/>
      <c r="P3" s="2911"/>
      <c r="Q3" s="2911"/>
      <c r="R3" s="2911"/>
      <c r="S3" s="2911"/>
      <c r="T3" s="2911"/>
    </row>
    <row r="4" spans="1:21" ht="19.5" x14ac:dyDescent="0.55000000000000004">
      <c r="A4" s="2912"/>
      <c r="B4" s="2912"/>
      <c r="C4" s="2912"/>
      <c r="D4" s="2912"/>
      <c r="E4" s="2912"/>
      <c r="F4" s="2912"/>
      <c r="G4" s="2912"/>
      <c r="H4" s="2912"/>
      <c r="I4" s="2912"/>
      <c r="J4" s="2912"/>
      <c r="K4" s="2912"/>
      <c r="L4" s="2912"/>
      <c r="M4" s="2912"/>
      <c r="N4" s="2912"/>
      <c r="O4" s="2912"/>
      <c r="P4" s="2912"/>
      <c r="Q4" s="2912"/>
      <c r="R4" s="2912"/>
      <c r="S4" s="2912"/>
      <c r="T4" s="2912"/>
      <c r="U4" s="1247"/>
    </row>
    <row r="5" spans="1:21" ht="19.5" x14ac:dyDescent="0.55000000000000004">
      <c r="A5" s="1248"/>
      <c r="B5" s="1115"/>
      <c r="C5" s="1115"/>
      <c r="D5" s="1115"/>
      <c r="E5" s="1115"/>
      <c r="F5" s="1115"/>
      <c r="G5" s="1115"/>
      <c r="H5" s="1115"/>
      <c r="I5" s="1115"/>
      <c r="J5" s="1115"/>
      <c r="K5" s="1115"/>
      <c r="L5" s="1115"/>
      <c r="M5" s="1115"/>
      <c r="N5" s="1115"/>
      <c r="O5" s="1115"/>
      <c r="P5" s="1115"/>
      <c r="Q5" s="1115"/>
      <c r="R5" s="1115"/>
      <c r="S5" s="1115"/>
      <c r="T5" s="1115"/>
      <c r="U5" s="1247"/>
    </row>
    <row r="6" spans="1:21" ht="19.5" x14ac:dyDescent="0.55000000000000004">
      <c r="A6" s="1248"/>
      <c r="B6" s="1115"/>
      <c r="C6" s="1115"/>
      <c r="D6" s="1115"/>
      <c r="E6" s="1115"/>
      <c r="F6" s="1115"/>
      <c r="G6" s="1115"/>
      <c r="H6" s="1115"/>
      <c r="I6" s="1115"/>
      <c r="J6" s="1115"/>
      <c r="K6" s="1115"/>
      <c r="L6" s="1115"/>
      <c r="M6" s="1115"/>
      <c r="N6" s="1115"/>
      <c r="O6" s="1115"/>
      <c r="P6" s="1115"/>
      <c r="Q6" s="1115"/>
      <c r="R6" s="1115"/>
      <c r="S6" s="1115"/>
      <c r="T6" s="1115"/>
      <c r="U6" s="1247"/>
    </row>
    <row r="7" spans="1:21" ht="19.5" x14ac:dyDescent="0.55000000000000004">
      <c r="A7" s="1248"/>
      <c r="B7" s="1115"/>
      <c r="C7" s="1115"/>
      <c r="D7" s="1115"/>
      <c r="E7" s="1115"/>
      <c r="F7" s="1115"/>
      <c r="G7" s="1115"/>
      <c r="H7" s="1115"/>
      <c r="I7" s="1115"/>
      <c r="J7" s="1115"/>
      <c r="K7" s="1115"/>
      <c r="L7" s="1115"/>
      <c r="M7" s="1115"/>
      <c r="N7" s="1115"/>
      <c r="O7" s="1115"/>
      <c r="P7" s="1115"/>
      <c r="Q7" s="1115"/>
      <c r="R7" s="1115"/>
      <c r="S7" s="1115"/>
      <c r="T7" s="1115"/>
      <c r="U7" s="1247"/>
    </row>
    <row r="8" spans="1:21" x14ac:dyDescent="0.35">
      <c r="A8" s="2913"/>
      <c r="B8" s="2914"/>
      <c r="C8" s="2914"/>
      <c r="D8" s="2914"/>
      <c r="E8" s="2914"/>
      <c r="F8" s="2914"/>
      <c r="G8" s="2914"/>
      <c r="H8" s="2914"/>
      <c r="I8" s="2914"/>
      <c r="J8" s="2914"/>
      <c r="K8" s="2914"/>
      <c r="L8" s="2914"/>
      <c r="M8" s="2914"/>
      <c r="N8" s="2914"/>
      <c r="O8" s="2914"/>
      <c r="P8" s="2914"/>
      <c r="Q8" s="2914"/>
      <c r="R8" s="2914"/>
      <c r="S8" s="2914"/>
      <c r="T8" s="2914"/>
      <c r="U8" s="1249"/>
    </row>
    <row r="9" spans="1:21" ht="15" thickBot="1" x14ac:dyDescent="0.4">
      <c r="B9" s="1251"/>
      <c r="C9" s="1251"/>
      <c r="D9" s="1251"/>
      <c r="E9" s="1251"/>
      <c r="F9" s="1251"/>
      <c r="G9" s="1251"/>
      <c r="H9" s="1251"/>
      <c r="I9" s="1251"/>
      <c r="J9" s="1251"/>
      <c r="K9" s="1251"/>
      <c r="L9" s="1251"/>
      <c r="M9" s="1251"/>
      <c r="N9" s="1251"/>
      <c r="O9" s="1251"/>
      <c r="P9" s="1251"/>
      <c r="Q9" s="1251"/>
      <c r="R9" s="1251"/>
      <c r="S9" s="1251"/>
      <c r="T9" s="1251"/>
      <c r="U9" s="1249"/>
    </row>
    <row r="10" spans="1:21" ht="25.5" thickBot="1" x14ac:dyDescent="0.55000000000000004">
      <c r="A10" s="1740" t="s">
        <v>853</v>
      </c>
      <c r="B10" s="1740"/>
      <c r="C10" s="1740"/>
      <c r="D10" s="1740"/>
      <c r="E10" s="1740"/>
      <c r="F10" s="1740"/>
      <c r="G10" s="1740"/>
      <c r="H10" s="1740"/>
      <c r="I10" s="1740"/>
      <c r="J10" s="1740"/>
      <c r="K10" s="1740"/>
      <c r="L10" s="1740"/>
      <c r="M10" s="1740"/>
      <c r="N10" s="1740"/>
      <c r="O10" s="1740"/>
      <c r="P10" s="1740"/>
      <c r="Q10" s="1740"/>
      <c r="R10" s="1740"/>
      <c r="S10" s="1740"/>
      <c r="T10" s="1740"/>
    </row>
    <row r="11" spans="1:21" ht="15" thickBot="1" x14ac:dyDescent="0.4">
      <c r="A11" s="1252"/>
      <c r="B11" s="1253"/>
      <c r="C11" s="1253"/>
      <c r="D11" s="1253"/>
      <c r="E11" s="1253"/>
      <c r="F11" s="1253"/>
      <c r="G11" s="1253"/>
      <c r="H11" s="1253"/>
      <c r="I11" s="1253"/>
      <c r="J11" s="1253"/>
      <c r="K11" s="1253"/>
      <c r="L11" s="1253"/>
      <c r="M11" s="1253"/>
      <c r="N11" s="1253"/>
      <c r="O11" s="1253"/>
      <c r="P11" s="1253"/>
      <c r="Q11" s="1253"/>
      <c r="R11" s="1253"/>
      <c r="S11" s="1253"/>
      <c r="T11" s="1253"/>
    </row>
    <row r="12" spans="1:21" ht="15" customHeight="1" x14ac:dyDescent="0.35">
      <c r="A12" s="1724" t="s">
        <v>284</v>
      </c>
      <c r="B12" s="1725"/>
      <c r="C12" s="1725"/>
      <c r="D12" s="1725"/>
      <c r="E12" s="2917" t="s">
        <v>878</v>
      </c>
      <c r="F12" s="2917"/>
      <c r="G12" s="2917"/>
      <c r="H12" s="2917"/>
      <c r="I12" s="2917"/>
      <c r="J12" s="2917"/>
      <c r="K12" s="2917"/>
      <c r="L12" s="2917"/>
      <c r="M12" s="2917"/>
      <c r="N12" s="2917"/>
      <c r="O12" s="2917"/>
      <c r="P12" s="2917"/>
      <c r="Q12" s="2917"/>
      <c r="R12" s="2917"/>
      <c r="S12" s="2918"/>
      <c r="T12" s="2919"/>
    </row>
    <row r="13" spans="1:21" ht="15" customHeight="1" x14ac:dyDescent="0.35">
      <c r="A13" s="1726"/>
      <c r="B13" s="1727"/>
      <c r="C13" s="1727"/>
      <c r="D13" s="1727"/>
      <c r="E13" s="2920"/>
      <c r="F13" s="2920"/>
      <c r="G13" s="2920"/>
      <c r="H13" s="2920"/>
      <c r="I13" s="2920"/>
      <c r="J13" s="2920"/>
      <c r="K13" s="2920"/>
      <c r="L13" s="2920"/>
      <c r="M13" s="2920"/>
      <c r="N13" s="2920"/>
      <c r="O13" s="2920"/>
      <c r="P13" s="2920"/>
      <c r="Q13" s="2920"/>
      <c r="R13" s="2920"/>
      <c r="S13" s="2921"/>
      <c r="T13" s="2922"/>
    </row>
    <row r="14" spans="1:21" x14ac:dyDescent="0.35">
      <c r="A14" s="1710" t="s">
        <v>850</v>
      </c>
      <c r="B14" s="1711"/>
      <c r="C14" s="1711"/>
      <c r="D14" s="1711"/>
      <c r="E14" s="1732">
        <f>SUM(First:Last!E14)</f>
        <v>0</v>
      </c>
      <c r="F14" s="1732">
        <f>SUM(First:Last!F14)</f>
        <v>0</v>
      </c>
      <c r="G14" s="893"/>
      <c r="H14" s="893"/>
      <c r="I14" s="893"/>
      <c r="J14" s="893"/>
      <c r="K14" s="893"/>
      <c r="L14" s="893"/>
      <c r="M14" s="893"/>
      <c r="N14" s="893"/>
      <c r="O14" s="893"/>
      <c r="P14" s="893"/>
      <c r="Q14" s="893"/>
      <c r="R14" s="894"/>
      <c r="S14" s="895" t="s">
        <v>782</v>
      </c>
      <c r="T14" s="895" t="s">
        <v>782</v>
      </c>
    </row>
    <row r="15" spans="1:21" x14ac:dyDescent="0.35">
      <c r="A15" s="1710" t="s">
        <v>851</v>
      </c>
      <c r="B15" s="1711"/>
      <c r="C15" s="1711"/>
      <c r="D15" s="1711"/>
      <c r="E15" s="1732">
        <f>SUM(First:Last!E15)</f>
        <v>0</v>
      </c>
      <c r="F15" s="1732">
        <f>SUM(First:Last!F15)</f>
        <v>0</v>
      </c>
      <c r="G15" s="896"/>
      <c r="H15" s="896"/>
      <c r="I15" s="896"/>
      <c r="J15" s="896"/>
      <c r="K15" s="896"/>
      <c r="L15" s="896"/>
      <c r="M15" s="896"/>
      <c r="N15" s="896"/>
      <c r="O15" s="896"/>
      <c r="P15" s="896"/>
      <c r="Q15" s="896"/>
      <c r="R15" s="897"/>
      <c r="S15" s="895" t="s">
        <v>783</v>
      </c>
      <c r="T15" s="895" t="s">
        <v>783</v>
      </c>
    </row>
    <row r="16" spans="1:21" x14ac:dyDescent="0.35">
      <c r="A16" s="1710" t="s">
        <v>62</v>
      </c>
      <c r="B16" s="1711"/>
      <c r="C16" s="1711"/>
      <c r="D16" s="1712"/>
      <c r="E16" s="2915">
        <v>2020</v>
      </c>
      <c r="F16" s="2916"/>
      <c r="G16" s="896"/>
      <c r="H16" s="896"/>
      <c r="I16" s="896"/>
      <c r="J16" s="896"/>
      <c r="K16" s="896"/>
      <c r="L16" s="896"/>
      <c r="M16" s="896"/>
      <c r="N16" s="896"/>
      <c r="O16" s="896"/>
      <c r="P16" s="896"/>
      <c r="Q16" s="896"/>
      <c r="R16" s="897"/>
      <c r="S16" s="895" t="s">
        <v>784</v>
      </c>
      <c r="T16" s="895" t="s">
        <v>784</v>
      </c>
    </row>
    <row r="17" spans="1:23" x14ac:dyDescent="0.35">
      <c r="A17" s="1710" t="s">
        <v>50</v>
      </c>
      <c r="B17" s="1711"/>
      <c r="C17" s="1711"/>
      <c r="D17" s="1712"/>
      <c r="E17" s="2915" t="s">
        <v>782</v>
      </c>
      <c r="F17" s="2916"/>
      <c r="G17" s="896"/>
      <c r="H17" s="896"/>
      <c r="I17" s="896"/>
      <c r="J17" s="896"/>
      <c r="K17" s="896"/>
      <c r="L17" s="896"/>
      <c r="M17" s="896"/>
      <c r="N17" s="896"/>
      <c r="O17" s="896"/>
      <c r="P17" s="896"/>
      <c r="Q17" s="896"/>
      <c r="R17" s="897"/>
      <c r="S17" s="895" t="s">
        <v>785</v>
      </c>
      <c r="T17" s="895" t="s">
        <v>785</v>
      </c>
    </row>
    <row r="18" spans="1:23" ht="22" x14ac:dyDescent="0.35">
      <c r="A18" s="891"/>
      <c r="B18" s="892"/>
      <c r="C18" s="892"/>
      <c r="D18" s="892"/>
      <c r="E18" s="892"/>
      <c r="F18" s="892"/>
      <c r="G18" s="892"/>
      <c r="H18" s="892"/>
      <c r="I18" s="892"/>
      <c r="J18" s="892"/>
      <c r="K18" s="892"/>
      <c r="L18" s="892"/>
      <c r="M18" s="892"/>
      <c r="N18" s="892"/>
      <c r="O18" s="892"/>
      <c r="P18" s="892"/>
      <c r="Q18" s="892"/>
      <c r="R18" s="892"/>
      <c r="S18" s="895"/>
      <c r="T18" s="895"/>
      <c r="U18" s="1254" t="s">
        <v>431</v>
      </c>
      <c r="V18" s="1255" t="s">
        <v>336</v>
      </c>
      <c r="W18" s="1256"/>
    </row>
    <row r="19" spans="1:23" x14ac:dyDescent="0.35">
      <c r="A19" s="1715" t="s">
        <v>20</v>
      </c>
      <c r="B19" s="1716"/>
      <c r="C19" s="1717"/>
      <c r="D19" s="1140" t="s">
        <v>14</v>
      </c>
      <c r="E19" s="1721" t="s">
        <v>14</v>
      </c>
      <c r="F19" s="1722"/>
      <c r="G19" s="1722"/>
      <c r="H19" s="1722"/>
      <c r="I19" s="1722"/>
      <c r="J19" s="1722"/>
      <c r="K19" s="1722"/>
      <c r="L19" s="1141"/>
      <c r="M19" s="1721" t="s">
        <v>107</v>
      </c>
      <c r="N19" s="1722"/>
      <c r="O19" s="1722"/>
      <c r="P19" s="1723"/>
      <c r="Q19" s="1140" t="s">
        <v>107</v>
      </c>
      <c r="R19" s="1706" t="s">
        <v>108</v>
      </c>
      <c r="S19" s="1706"/>
      <c r="T19" s="1707"/>
      <c r="U19" s="1114" t="s">
        <v>78</v>
      </c>
    </row>
    <row r="20" spans="1:23" ht="17.5" x14ac:dyDescent="0.35">
      <c r="A20" s="1718"/>
      <c r="B20" s="1719"/>
      <c r="C20" s="1720"/>
      <c r="D20" s="898" t="s">
        <v>757</v>
      </c>
      <c r="E20" s="898" t="s">
        <v>149</v>
      </c>
      <c r="F20" s="898" t="s">
        <v>87</v>
      </c>
      <c r="G20" s="898" t="s">
        <v>88</v>
      </c>
      <c r="H20" s="898" t="s">
        <v>89</v>
      </c>
      <c r="I20" s="898" t="s">
        <v>90</v>
      </c>
      <c r="J20" s="898" t="s">
        <v>91</v>
      </c>
      <c r="K20" s="898" t="s">
        <v>92</v>
      </c>
      <c r="L20" s="898" t="s">
        <v>883</v>
      </c>
      <c r="M20" s="898" t="s">
        <v>93</v>
      </c>
      <c r="N20" s="898" t="s">
        <v>94</v>
      </c>
      <c r="O20" s="898" t="s">
        <v>95</v>
      </c>
      <c r="P20" s="898" t="s">
        <v>96</v>
      </c>
      <c r="Q20" s="898" t="s">
        <v>884</v>
      </c>
      <c r="R20" s="898" t="s">
        <v>101</v>
      </c>
      <c r="S20" s="898" t="s">
        <v>102</v>
      </c>
      <c r="T20" s="899" t="s">
        <v>885</v>
      </c>
      <c r="U20" s="1114" t="s">
        <v>78</v>
      </c>
    </row>
    <row r="21" spans="1:23" x14ac:dyDescent="0.35">
      <c r="A21" s="1218">
        <v>1</v>
      </c>
      <c r="B21" s="1708" t="s">
        <v>805</v>
      </c>
      <c r="C21" s="1708"/>
      <c r="D21" s="1148">
        <f>SUM(First:Last!D21)</f>
        <v>0</v>
      </c>
      <c r="E21" s="1148">
        <f>SUM(First:Last!E21)</f>
        <v>0</v>
      </c>
      <c r="F21" s="1148">
        <f>SUM(First:Last!F21)</f>
        <v>0</v>
      </c>
      <c r="G21" s="1148">
        <f>SUM(First:Last!G21)</f>
        <v>0</v>
      </c>
      <c r="H21" s="1148">
        <f>SUM(First:Last!H21)</f>
        <v>0</v>
      </c>
      <c r="I21" s="1148">
        <f>SUM(First:Last!I21)</f>
        <v>0</v>
      </c>
      <c r="J21" s="1148">
        <f>SUM(First:Last!J21)</f>
        <v>0</v>
      </c>
      <c r="K21" s="1148">
        <f>SUM(First:Last!K21)</f>
        <v>0</v>
      </c>
      <c r="L21" s="1148">
        <f>SUM(D21:K21)</f>
        <v>0</v>
      </c>
      <c r="M21" s="1148">
        <f>SUM(First:Last!L21)</f>
        <v>12</v>
      </c>
      <c r="N21" s="1148">
        <f>SUM(First:Last!M21)</f>
        <v>11</v>
      </c>
      <c r="O21" s="1148">
        <f>SUM(First:Last!N21)</f>
        <v>11</v>
      </c>
      <c r="P21" s="1148">
        <f>SUM(First:Last!O21)</f>
        <v>14</v>
      </c>
      <c r="Q21" s="1148">
        <f>SUM(M21:P21)</f>
        <v>48</v>
      </c>
      <c r="R21" s="1148">
        <f>SUM(First:Last!P21)</f>
        <v>15</v>
      </c>
      <c r="S21" s="1148">
        <f>SUM(First:Last!P21)</f>
        <v>15</v>
      </c>
      <c r="T21" s="951">
        <f>SUM(R21:S21)</f>
        <v>30</v>
      </c>
      <c r="U21" s="1114" t="s">
        <v>78</v>
      </c>
      <c r="V21" s="1244" t="s">
        <v>806</v>
      </c>
    </row>
    <row r="22" spans="1:23" x14ac:dyDescent="0.35">
      <c r="A22" s="1537">
        <v>2</v>
      </c>
      <c r="B22" s="1709" t="s">
        <v>13</v>
      </c>
      <c r="C22" s="903" t="s">
        <v>24</v>
      </c>
      <c r="D22" s="1179">
        <f>SUM(First:Last!D22)</f>
        <v>0</v>
      </c>
      <c r="E22" s="1179">
        <f>SUM(First:Last!E22)</f>
        <v>0</v>
      </c>
      <c r="F22" s="1179">
        <f>SUM(First:Last!F22)</f>
        <v>0</v>
      </c>
      <c r="G22" s="1179">
        <f>SUM(First:Last!G22)</f>
        <v>0</v>
      </c>
      <c r="H22" s="1179">
        <f>SUM(First:Last!H22)</f>
        <v>0</v>
      </c>
      <c r="I22" s="1179">
        <f>SUM(First:Last!I22)</f>
        <v>0</v>
      </c>
      <c r="J22" s="1179">
        <f>SUM(First:Last!J22)</f>
        <v>0</v>
      </c>
      <c r="K22" s="1179">
        <f>SUM(First:Last!K22)</f>
        <v>0</v>
      </c>
      <c r="L22" s="1148">
        <f>SUM(D22:K22)</f>
        <v>0</v>
      </c>
      <c r="M22" s="1200">
        <f>SUM(First:Last!L22)</f>
        <v>269</v>
      </c>
      <c r="N22" s="1200">
        <f>SUM(First:Last!M22)</f>
        <v>222</v>
      </c>
      <c r="O22" s="1200">
        <f>SUM(First:Last!N22)</f>
        <v>295</v>
      </c>
      <c r="P22" s="1200">
        <f>SUM(First:Last!O22)</f>
        <v>313</v>
      </c>
      <c r="Q22" s="1148">
        <f>SUM(M22:P22)</f>
        <v>1099</v>
      </c>
      <c r="R22" s="1193">
        <f>SUM(First:Last!P22)</f>
        <v>395</v>
      </c>
      <c r="S22" s="1193">
        <f>SUM(First:Last!P22)</f>
        <v>395</v>
      </c>
      <c r="T22" s="951">
        <f>SUM(R22:S22)</f>
        <v>790</v>
      </c>
      <c r="U22" s="1114" t="s">
        <v>78</v>
      </c>
      <c r="V22" s="1244" t="s">
        <v>806</v>
      </c>
    </row>
    <row r="23" spans="1:23" x14ac:dyDescent="0.35">
      <c r="A23" s="1537"/>
      <c r="B23" s="1709"/>
      <c r="C23" s="904" t="s">
        <v>12</v>
      </c>
      <c r="D23" s="1179">
        <f>SUM(First:Last!D23)</f>
        <v>0</v>
      </c>
      <c r="E23" s="1179">
        <f>SUM(First:Last!E23)</f>
        <v>0</v>
      </c>
      <c r="F23" s="1179">
        <f>SUM(First:Last!F23)</f>
        <v>0</v>
      </c>
      <c r="G23" s="1179">
        <f>SUM(First:Last!G23)</f>
        <v>0</v>
      </c>
      <c r="H23" s="1179">
        <f>SUM(First:Last!H23)</f>
        <v>0</v>
      </c>
      <c r="I23" s="1179">
        <f>SUM(First:Last!I23)</f>
        <v>0</v>
      </c>
      <c r="J23" s="1179">
        <f>SUM(First:Last!J23)</f>
        <v>0</v>
      </c>
      <c r="K23" s="1179">
        <f>SUM(First:Last!K23)</f>
        <v>0</v>
      </c>
      <c r="L23" s="1148">
        <f>SUM(D23:K23)</f>
        <v>0</v>
      </c>
      <c r="M23" s="1200">
        <f>SUM(First:Last!L23)</f>
        <v>222</v>
      </c>
      <c r="N23" s="1200">
        <f>SUM(First:Last!M23)</f>
        <v>232</v>
      </c>
      <c r="O23" s="1200">
        <f>SUM(First:Last!N23)</f>
        <v>282</v>
      </c>
      <c r="P23" s="1200">
        <f>SUM(First:Last!O23)</f>
        <v>365</v>
      </c>
      <c r="Q23" s="1148">
        <f>SUM(M23:P23)</f>
        <v>1101</v>
      </c>
      <c r="R23" s="1193">
        <f>SUM(First:Last!P23)</f>
        <v>406</v>
      </c>
      <c r="S23" s="1193">
        <f>SUM(First:Last!P23)</f>
        <v>406</v>
      </c>
      <c r="T23" s="951">
        <f>SUM(R23:S23)</f>
        <v>812</v>
      </c>
      <c r="U23" s="1114" t="s">
        <v>78</v>
      </c>
    </row>
    <row r="24" spans="1:23" ht="15.5" x14ac:dyDescent="0.35">
      <c r="A24" s="1537"/>
      <c r="B24" s="1709"/>
      <c r="C24" s="905" t="s">
        <v>63</v>
      </c>
      <c r="D24" s="906">
        <f>SUM(D22:D23)</f>
        <v>0</v>
      </c>
      <c r="E24" s="906">
        <f>SUM(E22:E23)</f>
        <v>0</v>
      </c>
      <c r="F24" s="906">
        <f t="shared" ref="F24:T24" si="0">SUM(F22:F23)</f>
        <v>0</v>
      </c>
      <c r="G24" s="906">
        <f t="shared" si="0"/>
        <v>0</v>
      </c>
      <c r="H24" s="906">
        <f t="shared" si="0"/>
        <v>0</v>
      </c>
      <c r="I24" s="906">
        <f t="shared" si="0"/>
        <v>0</v>
      </c>
      <c r="J24" s="906">
        <f t="shared" si="0"/>
        <v>0</v>
      </c>
      <c r="K24" s="906">
        <f t="shared" si="0"/>
        <v>0</v>
      </c>
      <c r="L24" s="906">
        <f>SUM(L22:L23)</f>
        <v>0</v>
      </c>
      <c r="M24" s="906">
        <f t="shared" si="0"/>
        <v>491</v>
      </c>
      <c r="N24" s="906">
        <f t="shared" si="0"/>
        <v>454</v>
      </c>
      <c r="O24" s="906">
        <f t="shared" si="0"/>
        <v>577</v>
      </c>
      <c r="P24" s="906">
        <f t="shared" si="0"/>
        <v>678</v>
      </c>
      <c r="Q24" s="906">
        <f>SUM(Q22:Q23)</f>
        <v>2200</v>
      </c>
      <c r="R24" s="906">
        <f t="shared" si="0"/>
        <v>801</v>
      </c>
      <c r="S24" s="906">
        <f>SUM(S22:S23)</f>
        <v>801</v>
      </c>
      <c r="T24" s="907">
        <f t="shared" si="0"/>
        <v>1602</v>
      </c>
      <c r="U24" s="1114" t="s">
        <v>78</v>
      </c>
    </row>
    <row r="25" spans="1:23" x14ac:dyDescent="0.35">
      <c r="A25" s="1699">
        <v>3</v>
      </c>
      <c r="B25" s="1604" t="s">
        <v>131</v>
      </c>
      <c r="C25" s="903" t="s">
        <v>24</v>
      </c>
      <c r="D25" s="1179">
        <f>SUM(First:Last!D25)</f>
        <v>0</v>
      </c>
      <c r="E25" s="1179">
        <f>SUM(First:Last!E25)</f>
        <v>0</v>
      </c>
      <c r="F25" s="1179">
        <f>SUM(First:Last!F25)</f>
        <v>0</v>
      </c>
      <c r="G25" s="1179">
        <f>SUM(First:Last!G25)</f>
        <v>0</v>
      </c>
      <c r="H25" s="1179">
        <f>SUM(First:Last!H25)</f>
        <v>0</v>
      </c>
      <c r="I25" s="1179">
        <f>SUM(First:Last!I25)</f>
        <v>0</v>
      </c>
      <c r="J25" s="1179">
        <f>SUM(First:Last!J25)</f>
        <v>0</v>
      </c>
      <c r="K25" s="1179">
        <f>SUM(First:Last!K25)</f>
        <v>0</v>
      </c>
      <c r="L25" s="1148">
        <f>SUM(D25:K25)</f>
        <v>0</v>
      </c>
      <c r="M25" s="1200">
        <f>SUM(First:Last!L25)</f>
        <v>0</v>
      </c>
      <c r="N25" s="1200">
        <f>SUM(First:Last!M25)</f>
        <v>0</v>
      </c>
      <c r="O25" s="1200">
        <f>SUM(First:Last!N25)</f>
        <v>0</v>
      </c>
      <c r="P25" s="1200">
        <f>SUM(First:Last!O25)</f>
        <v>0</v>
      </c>
      <c r="Q25" s="1148">
        <f>SUM(M25:P25)</f>
        <v>0</v>
      </c>
      <c r="R25" s="1193">
        <f>SUM(First:Last!P25)</f>
        <v>0</v>
      </c>
      <c r="S25" s="1193">
        <f>SUM(First:Last!P25)</f>
        <v>0</v>
      </c>
      <c r="T25" s="951">
        <f>SUM(R25:S25)</f>
        <v>0</v>
      </c>
      <c r="U25" s="1114">
        <v>3</v>
      </c>
      <c r="V25" s="1244" t="s">
        <v>806</v>
      </c>
    </row>
    <row r="26" spans="1:23" x14ac:dyDescent="0.35">
      <c r="A26" s="1699"/>
      <c r="B26" s="1604"/>
      <c r="C26" s="904" t="s">
        <v>12</v>
      </c>
      <c r="D26" s="1179">
        <f>SUM(First:Last!D26)</f>
        <v>0</v>
      </c>
      <c r="E26" s="1179">
        <f>SUM(First:Last!E26)</f>
        <v>0</v>
      </c>
      <c r="F26" s="1179">
        <f>SUM(First:Last!F26)</f>
        <v>0</v>
      </c>
      <c r="G26" s="1179">
        <f>SUM(First:Last!G26)</f>
        <v>0</v>
      </c>
      <c r="H26" s="1179">
        <f>SUM(First:Last!H26)</f>
        <v>0</v>
      </c>
      <c r="I26" s="1179">
        <f>SUM(First:Last!I26)</f>
        <v>0</v>
      </c>
      <c r="J26" s="1179">
        <f>SUM(First:Last!J26)</f>
        <v>0</v>
      </c>
      <c r="K26" s="1179">
        <f>SUM(First:Last!K26)</f>
        <v>0</v>
      </c>
      <c r="L26" s="1148">
        <f>SUM(D26:K26)</f>
        <v>0</v>
      </c>
      <c r="M26" s="1200">
        <f>SUM(First:Last!L26)</f>
        <v>0</v>
      </c>
      <c r="N26" s="1200">
        <f>SUM(First:Last!M26)</f>
        <v>0</v>
      </c>
      <c r="O26" s="1200">
        <f>SUM(First:Last!N26)</f>
        <v>0</v>
      </c>
      <c r="P26" s="1200">
        <f>SUM(First:Last!O26)</f>
        <v>0</v>
      </c>
      <c r="Q26" s="1148">
        <f>SUM(M26:P26)</f>
        <v>0</v>
      </c>
      <c r="R26" s="1193">
        <f>SUM(First:Last!P26)</f>
        <v>0</v>
      </c>
      <c r="S26" s="1193">
        <f>SUM(First:Last!P26)</f>
        <v>0</v>
      </c>
      <c r="T26" s="951">
        <f>SUM(R26:S26)</f>
        <v>0</v>
      </c>
      <c r="U26" s="1114">
        <v>3</v>
      </c>
    </row>
    <row r="27" spans="1:23" ht="15.5" x14ac:dyDescent="0.35">
      <c r="A27" s="1699"/>
      <c r="B27" s="1604"/>
      <c r="C27" s="905" t="s">
        <v>63</v>
      </c>
      <c r="D27" s="906">
        <f>SUM(D25:D26)</f>
        <v>0</v>
      </c>
      <c r="E27" s="906">
        <f t="shared" ref="E27:R27" si="1">SUM(E25:E26)</f>
        <v>0</v>
      </c>
      <c r="F27" s="906">
        <f t="shared" si="1"/>
        <v>0</v>
      </c>
      <c r="G27" s="906">
        <f t="shared" si="1"/>
        <v>0</v>
      </c>
      <c r="H27" s="906">
        <f t="shared" si="1"/>
        <v>0</v>
      </c>
      <c r="I27" s="906">
        <f t="shared" si="1"/>
        <v>0</v>
      </c>
      <c r="J27" s="906">
        <f t="shared" si="1"/>
        <v>0</v>
      </c>
      <c r="K27" s="906">
        <f t="shared" si="1"/>
        <v>0</v>
      </c>
      <c r="L27" s="906">
        <f>SUM(L25:L26)</f>
        <v>0</v>
      </c>
      <c r="M27" s="906">
        <f t="shared" si="1"/>
        <v>0</v>
      </c>
      <c r="N27" s="906">
        <f t="shared" si="1"/>
        <v>0</v>
      </c>
      <c r="O27" s="906">
        <f t="shared" si="1"/>
        <v>0</v>
      </c>
      <c r="P27" s="906">
        <f t="shared" si="1"/>
        <v>0</v>
      </c>
      <c r="Q27" s="906">
        <f>SUM(Q25:Q26)</f>
        <v>0</v>
      </c>
      <c r="R27" s="906">
        <f t="shared" si="1"/>
        <v>0</v>
      </c>
      <c r="S27" s="906">
        <f>SUM(S25:S26)</f>
        <v>0</v>
      </c>
      <c r="T27" s="907">
        <f>SUM(T25:T26)</f>
        <v>0</v>
      </c>
      <c r="U27" s="1114">
        <v>3</v>
      </c>
    </row>
    <row r="28" spans="1:23" x14ac:dyDescent="0.35">
      <c r="A28" s="1537">
        <v>4</v>
      </c>
      <c r="B28" s="1687" t="s">
        <v>854</v>
      </c>
      <c r="C28" s="1662" t="s">
        <v>24</v>
      </c>
      <c r="D28" s="1662"/>
      <c r="E28" s="2923">
        <f>SUM(First:Last!E28)</f>
        <v>0</v>
      </c>
      <c r="F28" s="2924">
        <f>SUM(First:Last!F28)</f>
        <v>0</v>
      </c>
      <c r="G28" s="2924">
        <f>SUM(First:Last!G28)</f>
        <v>0</v>
      </c>
      <c r="H28" s="2924">
        <f>SUM(First:Last!H28)</f>
        <v>0</v>
      </c>
      <c r="I28" s="2924">
        <f>SUM(First:Last!I28)</f>
        <v>0</v>
      </c>
      <c r="J28" s="2924">
        <f>SUM(First:Last!J28)</f>
        <v>0</v>
      </c>
      <c r="K28" s="2925">
        <f>SUM(First:Last!K28)</f>
        <v>0</v>
      </c>
      <c r="L28" s="1223"/>
      <c r="M28" s="1702">
        <f>SUM(First:Last!L28)</f>
        <v>0</v>
      </c>
      <c r="N28" s="1702"/>
      <c r="O28" s="1702"/>
      <c r="P28" s="1702"/>
      <c r="Q28" s="1223"/>
      <c r="R28" s="909"/>
      <c r="S28" s="909"/>
      <c r="T28" s="910"/>
      <c r="U28" s="1114">
        <v>4</v>
      </c>
      <c r="V28" s="1244" t="s">
        <v>806</v>
      </c>
    </row>
    <row r="29" spans="1:23" x14ac:dyDescent="0.35">
      <c r="A29" s="1537"/>
      <c r="B29" s="1687"/>
      <c r="C29" s="1703" t="s">
        <v>12</v>
      </c>
      <c r="D29" s="1703"/>
      <c r="E29" s="1702">
        <f>SUM(First:Last!E29)</f>
        <v>0</v>
      </c>
      <c r="F29" s="1702">
        <f>SUM(First:Last!F29)</f>
        <v>0</v>
      </c>
      <c r="G29" s="1702">
        <f>SUM(First:Last!G29)</f>
        <v>0</v>
      </c>
      <c r="H29" s="1702">
        <f>SUM(First:Last!H29)</f>
        <v>0</v>
      </c>
      <c r="I29" s="1702">
        <f>SUM(First:Last!I29)</f>
        <v>0</v>
      </c>
      <c r="J29" s="1702">
        <f>SUM(First:Last!J29)</f>
        <v>0</v>
      </c>
      <c r="K29" s="1702">
        <f>SUM(First:Last!K29)</f>
        <v>0</v>
      </c>
      <c r="L29" s="1223"/>
      <c r="M29" s="1702">
        <f>SUM(First:Last!L29)</f>
        <v>0</v>
      </c>
      <c r="N29" s="1702"/>
      <c r="O29" s="1702"/>
      <c r="P29" s="1702"/>
      <c r="Q29" s="1223"/>
      <c r="R29" s="909"/>
      <c r="S29" s="909"/>
      <c r="T29" s="910"/>
      <c r="U29" s="1114">
        <v>4</v>
      </c>
    </row>
    <row r="30" spans="1:23" ht="15.5" x14ac:dyDescent="0.35">
      <c r="A30" s="1537"/>
      <c r="B30" s="1687"/>
      <c r="C30" s="1695" t="s">
        <v>63</v>
      </c>
      <c r="D30" s="1695"/>
      <c r="E30" s="1665">
        <f>SUM(E28:F29)</f>
        <v>0</v>
      </c>
      <c r="F30" s="1665"/>
      <c r="G30" s="1665"/>
      <c r="H30" s="1665"/>
      <c r="I30" s="1665"/>
      <c r="J30" s="1665"/>
      <c r="K30" s="1665"/>
      <c r="L30" s="1149"/>
      <c r="M30" s="1665">
        <f>SUM(M28:N29)</f>
        <v>0</v>
      </c>
      <c r="N30" s="1665"/>
      <c r="O30" s="1665"/>
      <c r="P30" s="1665"/>
      <c r="Q30" s="1149"/>
      <c r="R30" s="909"/>
      <c r="S30" s="909"/>
      <c r="T30" s="910"/>
      <c r="U30" s="1114">
        <v>4</v>
      </c>
    </row>
    <row r="31" spans="1:23" x14ac:dyDescent="0.35">
      <c r="A31" s="1537">
        <v>5</v>
      </c>
      <c r="B31" s="1687" t="s">
        <v>855</v>
      </c>
      <c r="C31" s="1662" t="s">
        <v>24</v>
      </c>
      <c r="D31" s="1662"/>
      <c r="E31" s="1702">
        <f>SUM(First:Last!E31)</f>
        <v>0</v>
      </c>
      <c r="F31" s="1702">
        <f>SUM(First:Last!F31)</f>
        <v>0</v>
      </c>
      <c r="G31" s="1702">
        <f>SUM(First:Last!G31)</f>
        <v>0</v>
      </c>
      <c r="H31" s="1702">
        <f>SUM(First:Last!H31)</f>
        <v>0</v>
      </c>
      <c r="I31" s="1702">
        <f>SUM(First:Last!I31)</f>
        <v>0</v>
      </c>
      <c r="J31" s="1702">
        <f>SUM(First:Last!J31)</f>
        <v>0</v>
      </c>
      <c r="K31" s="1702">
        <f>SUM(First:Last!K31)</f>
        <v>0</v>
      </c>
      <c r="L31" s="1223"/>
      <c r="M31" s="1702">
        <f>SUM(First:Last!L31)</f>
        <v>0</v>
      </c>
      <c r="N31" s="1702"/>
      <c r="O31" s="1702"/>
      <c r="P31" s="1702"/>
      <c r="Q31" s="1223"/>
      <c r="R31" s="909"/>
      <c r="S31" s="909"/>
      <c r="T31" s="910"/>
      <c r="U31" s="1114">
        <v>4</v>
      </c>
      <c r="V31" s="1244" t="s">
        <v>806</v>
      </c>
    </row>
    <row r="32" spans="1:23" x14ac:dyDescent="0.35">
      <c r="A32" s="1537"/>
      <c r="B32" s="1687"/>
      <c r="C32" s="1703" t="s">
        <v>12</v>
      </c>
      <c r="D32" s="1703"/>
      <c r="E32" s="1704">
        <f>SUM(First:Last!E32)</f>
        <v>0</v>
      </c>
      <c r="F32" s="1704">
        <f>SUM(First:Last!F32)</f>
        <v>0</v>
      </c>
      <c r="G32" s="1704">
        <f>SUM(First:Last!G32)</f>
        <v>0</v>
      </c>
      <c r="H32" s="1704">
        <f>SUM(First:Last!H32)</f>
        <v>0</v>
      </c>
      <c r="I32" s="1704">
        <f>SUM(First:Last!I32)</f>
        <v>0</v>
      </c>
      <c r="J32" s="1704">
        <f>SUM(First:Last!J32)</f>
        <v>0</v>
      </c>
      <c r="K32" s="1704">
        <f>SUM(First:Last!K32)</f>
        <v>0</v>
      </c>
      <c r="L32" s="1150"/>
      <c r="M32" s="1702">
        <f>SUM(First:Last!L32)</f>
        <v>0</v>
      </c>
      <c r="N32" s="1702"/>
      <c r="O32" s="1702"/>
      <c r="P32" s="1702"/>
      <c r="Q32" s="1223"/>
      <c r="R32" s="909"/>
      <c r="S32" s="909"/>
      <c r="T32" s="910"/>
      <c r="U32" s="1114">
        <v>4</v>
      </c>
    </row>
    <row r="33" spans="1:22" ht="15.5" x14ac:dyDescent="0.35">
      <c r="A33" s="1537"/>
      <c r="B33" s="1687"/>
      <c r="C33" s="1695" t="s">
        <v>63</v>
      </c>
      <c r="D33" s="1695"/>
      <c r="E33" s="1665">
        <f>SUM(E31:F32)</f>
        <v>0</v>
      </c>
      <c r="F33" s="1665"/>
      <c r="G33" s="1665"/>
      <c r="H33" s="1665"/>
      <c r="I33" s="1665"/>
      <c r="J33" s="1665"/>
      <c r="K33" s="1665"/>
      <c r="L33" s="1151"/>
      <c r="M33" s="1696">
        <f>SUM(M31:N32)</f>
        <v>0</v>
      </c>
      <c r="N33" s="1697"/>
      <c r="O33" s="1697"/>
      <c r="P33" s="1698"/>
      <c r="Q33" s="1153"/>
      <c r="R33" s="909"/>
      <c r="S33" s="909"/>
      <c r="T33" s="910"/>
      <c r="U33" s="1114">
        <v>4</v>
      </c>
    </row>
    <row r="34" spans="1:22" x14ac:dyDescent="0.35">
      <c r="A34" s="1537">
        <v>6</v>
      </c>
      <c r="B34" s="1655" t="s">
        <v>856</v>
      </c>
      <c r="C34" s="1662" t="s">
        <v>24</v>
      </c>
      <c r="D34" s="1662"/>
      <c r="E34" s="1702">
        <f>SUM(First:Last!E34)</f>
        <v>0</v>
      </c>
      <c r="F34" s="1702">
        <f>SUM(First:Last!F34)</f>
        <v>0</v>
      </c>
      <c r="G34" s="1702">
        <f>SUM(First:Last!G34)</f>
        <v>0</v>
      </c>
      <c r="H34" s="1702">
        <f>SUM(First:Last!H34)</f>
        <v>0</v>
      </c>
      <c r="I34" s="1702">
        <f>SUM(First:Last!I34)</f>
        <v>0</v>
      </c>
      <c r="J34" s="1702">
        <f>SUM(First:Last!J34)</f>
        <v>0</v>
      </c>
      <c r="K34" s="1702">
        <f>SUM(First:Last!K34)</f>
        <v>0</v>
      </c>
      <c r="L34" s="1223"/>
      <c r="M34" s="1702">
        <f>SUM(First:Last!L34)</f>
        <v>0</v>
      </c>
      <c r="N34" s="1702"/>
      <c r="O34" s="1702"/>
      <c r="P34" s="1702"/>
      <c r="Q34" s="1223"/>
      <c r="R34" s="909"/>
      <c r="S34" s="909"/>
      <c r="T34" s="910"/>
      <c r="U34" s="1114">
        <v>4</v>
      </c>
      <c r="V34" s="1244" t="s">
        <v>806</v>
      </c>
    </row>
    <row r="35" spans="1:22" x14ac:dyDescent="0.35">
      <c r="A35" s="1537"/>
      <c r="B35" s="1655"/>
      <c r="C35" s="1703" t="s">
        <v>12</v>
      </c>
      <c r="D35" s="1703"/>
      <c r="E35" s="1704">
        <f>SUM(First:Last!E35)</f>
        <v>0</v>
      </c>
      <c r="F35" s="1704">
        <f>SUM(First:Last!F35)</f>
        <v>0</v>
      </c>
      <c r="G35" s="1704">
        <f>SUM(First:Last!G35)</f>
        <v>0</v>
      </c>
      <c r="H35" s="1704">
        <f>SUM(First:Last!H35)</f>
        <v>0</v>
      </c>
      <c r="I35" s="1704">
        <f>SUM(First:Last!I35)</f>
        <v>0</v>
      </c>
      <c r="J35" s="1704">
        <f>SUM(First:Last!J35)</f>
        <v>0</v>
      </c>
      <c r="K35" s="1704">
        <f>SUM(First:Last!K35)</f>
        <v>0</v>
      </c>
      <c r="L35" s="1150"/>
      <c r="M35" s="1702">
        <f>SUM(First:Last!L35)</f>
        <v>0</v>
      </c>
      <c r="N35" s="1702"/>
      <c r="O35" s="1702"/>
      <c r="P35" s="1702"/>
      <c r="Q35" s="1223"/>
      <c r="R35" s="909"/>
      <c r="S35" s="909"/>
      <c r="T35" s="910"/>
      <c r="U35" s="1114">
        <v>4</v>
      </c>
    </row>
    <row r="36" spans="1:22" ht="15.5" x14ac:dyDescent="0.35">
      <c r="A36" s="1537"/>
      <c r="B36" s="1655"/>
      <c r="C36" s="1695" t="s">
        <v>63</v>
      </c>
      <c r="D36" s="1695"/>
      <c r="E36" s="1665">
        <f>SUM(E34:F35)</f>
        <v>0</v>
      </c>
      <c r="F36" s="1665"/>
      <c r="G36" s="1665"/>
      <c r="H36" s="1665"/>
      <c r="I36" s="1665"/>
      <c r="J36" s="1665"/>
      <c r="K36" s="1665"/>
      <c r="L36" s="1151"/>
      <c r="M36" s="1696">
        <f>SUM(M34:N35)</f>
        <v>0</v>
      </c>
      <c r="N36" s="1697"/>
      <c r="O36" s="1697"/>
      <c r="P36" s="1698"/>
      <c r="Q36" s="1153"/>
      <c r="R36" s="1700"/>
      <c r="S36" s="1700"/>
      <c r="T36" s="1701"/>
      <c r="U36" s="1114">
        <v>4</v>
      </c>
    </row>
    <row r="37" spans="1:22" x14ac:dyDescent="0.35">
      <c r="A37" s="1537">
        <v>7</v>
      </c>
      <c r="B37" s="1687" t="s">
        <v>229</v>
      </c>
      <c r="C37" s="1662" t="s">
        <v>788</v>
      </c>
      <c r="D37" s="1662"/>
      <c r="E37" s="1702">
        <f>SUM(First:Last!E37)</f>
        <v>0</v>
      </c>
      <c r="F37" s="1702">
        <f>SUM(First:Last!F37)</f>
        <v>0</v>
      </c>
      <c r="G37" s="1702">
        <f>SUM(First:Last!G37)</f>
        <v>0</v>
      </c>
      <c r="H37" s="1702">
        <f>SUM(First:Last!H37)</f>
        <v>0</v>
      </c>
      <c r="I37" s="1702">
        <f>SUM(First:Last!I37)</f>
        <v>0</v>
      </c>
      <c r="J37" s="1702">
        <f>SUM(First:Last!J37)</f>
        <v>0</v>
      </c>
      <c r="K37" s="1702">
        <f>SUM(First:Last!K37)</f>
        <v>0</v>
      </c>
      <c r="L37" s="1223"/>
      <c r="M37" s="1702">
        <f>SUM(First:Last!L37)</f>
        <v>0</v>
      </c>
      <c r="N37" s="1702"/>
      <c r="O37" s="1702"/>
      <c r="P37" s="1702"/>
      <c r="Q37" s="1223"/>
      <c r="R37" s="1700"/>
      <c r="S37" s="1700"/>
      <c r="T37" s="1701"/>
      <c r="U37" s="1114" t="s">
        <v>78</v>
      </c>
      <c r="V37" s="1244" t="s">
        <v>806</v>
      </c>
    </row>
    <row r="38" spans="1:22" x14ac:dyDescent="0.35">
      <c r="A38" s="1537"/>
      <c r="B38" s="1687"/>
      <c r="C38" s="1703" t="s">
        <v>310</v>
      </c>
      <c r="D38" s="1703"/>
      <c r="E38" s="1704">
        <f>SUM(First:Last!E38)</f>
        <v>0</v>
      </c>
      <c r="F38" s="1704">
        <f>SUM(First:Last!F38)</f>
        <v>0</v>
      </c>
      <c r="G38" s="1704">
        <f>SUM(First:Last!G38)</f>
        <v>0</v>
      </c>
      <c r="H38" s="1704">
        <f>SUM(First:Last!H38)</f>
        <v>0</v>
      </c>
      <c r="I38" s="1704">
        <f>SUM(First:Last!I38)</f>
        <v>0</v>
      </c>
      <c r="J38" s="1704">
        <f>SUM(First:Last!J38)</f>
        <v>0</v>
      </c>
      <c r="K38" s="1704">
        <f>SUM(First:Last!K38)</f>
        <v>0</v>
      </c>
      <c r="L38" s="1150"/>
      <c r="M38" s="1702">
        <f>SUM(First:Last!L38)</f>
        <v>0</v>
      </c>
      <c r="N38" s="1702"/>
      <c r="O38" s="1702"/>
      <c r="P38" s="1702"/>
      <c r="Q38" s="1223"/>
      <c r="R38" s="1700"/>
      <c r="S38" s="1700"/>
      <c r="T38" s="1701"/>
      <c r="U38" s="1114" t="s">
        <v>78</v>
      </c>
    </row>
    <row r="39" spans="1:22" ht="15.5" x14ac:dyDescent="0.35">
      <c r="A39" s="1537"/>
      <c r="B39" s="1687"/>
      <c r="C39" s="1695" t="s">
        <v>63</v>
      </c>
      <c r="D39" s="1695"/>
      <c r="E39" s="1665">
        <f>SUM(E37:F38)</f>
        <v>0</v>
      </c>
      <c r="F39" s="1665"/>
      <c r="G39" s="1665"/>
      <c r="H39" s="1665"/>
      <c r="I39" s="1665"/>
      <c r="J39" s="1665"/>
      <c r="K39" s="1665"/>
      <c r="L39" s="1149"/>
      <c r="M39" s="1665">
        <f>SUM(M37:N38)</f>
        <v>0</v>
      </c>
      <c r="N39" s="1665"/>
      <c r="O39" s="1665"/>
      <c r="P39" s="1665"/>
      <c r="Q39" s="1149"/>
      <c r="R39" s="1700"/>
      <c r="S39" s="1700"/>
      <c r="T39" s="1701"/>
      <c r="U39" s="1114" t="s">
        <v>78</v>
      </c>
    </row>
    <row r="40" spans="1:22" ht="15.5" x14ac:dyDescent="0.35">
      <c r="A40" s="1218">
        <v>8</v>
      </c>
      <c r="B40" s="1604" t="s">
        <v>845</v>
      </c>
      <c r="C40" s="1604"/>
      <c r="D40" s="1604"/>
      <c r="E40" s="1667">
        <f>SUM(First:Last!E40)</f>
        <v>0</v>
      </c>
      <c r="F40" s="1667">
        <f>SUM(First:Last!F40)</f>
        <v>0</v>
      </c>
      <c r="G40" s="1667">
        <f>SUM(First:Last!G40)</f>
        <v>0</v>
      </c>
      <c r="H40" s="1667">
        <f>SUM(First:Last!H40)</f>
        <v>0</v>
      </c>
      <c r="I40" s="1667">
        <f>SUM(First:Last!I40)</f>
        <v>0</v>
      </c>
      <c r="J40" s="1667">
        <f>SUM(First:Last!J40)</f>
        <v>0</v>
      </c>
      <c r="K40" s="1667">
        <f>SUM(First:Last!K40)</f>
        <v>0</v>
      </c>
      <c r="L40" s="1152"/>
      <c r="M40" s="1667">
        <f>SUM(First:Last!L40)</f>
        <v>0</v>
      </c>
      <c r="N40" s="1667"/>
      <c r="O40" s="1667"/>
      <c r="P40" s="1667"/>
      <c r="Q40" s="1152"/>
      <c r="R40" s="1700"/>
      <c r="S40" s="1700"/>
      <c r="T40" s="1701"/>
      <c r="U40" s="1114" t="s">
        <v>78</v>
      </c>
      <c r="V40" s="1244" t="s">
        <v>806</v>
      </c>
    </row>
    <row r="41" spans="1:22" x14ac:dyDescent="0.35">
      <c r="A41" s="1699">
        <v>9</v>
      </c>
      <c r="B41" s="1604" t="s">
        <v>135</v>
      </c>
      <c r="C41" s="903" t="s">
        <v>24</v>
      </c>
      <c r="D41" s="1198"/>
      <c r="E41" s="1198"/>
      <c r="F41" s="1198" t="e">
        <f>AVERAGE(First:Last!F41)</f>
        <v>#DIV/0!</v>
      </c>
      <c r="G41" s="1198" t="e">
        <f>AVERAGE(First:Last!G41)</f>
        <v>#DIV/0!</v>
      </c>
      <c r="H41" s="1198" t="e">
        <f>AVERAGE(First:Last!H41)</f>
        <v>#DIV/0!</v>
      </c>
      <c r="I41" s="1198" t="e">
        <f>AVERAGE(First:Last!I41)</f>
        <v>#DIV/0!</v>
      </c>
      <c r="J41" s="1198" t="e">
        <f>AVERAGE(First:Last!J41)</f>
        <v>#DIV/0!</v>
      </c>
      <c r="K41" s="1198" t="e">
        <f>AVERAGE(First:Last!K41)</f>
        <v>#DIV/0!</v>
      </c>
      <c r="L41" s="1211" t="e">
        <f>AVERAGE(D41:K41)</f>
        <v>#DIV/0!</v>
      </c>
      <c r="M41" s="1201" t="e">
        <f>AVERAGE(First:Last!L41)</f>
        <v>#DIV/0!</v>
      </c>
      <c r="N41" s="1201" t="e">
        <f>AVERAGE(First:Last!M41)</f>
        <v>#DIV/0!</v>
      </c>
      <c r="O41" s="1201" t="e">
        <f>AVERAGE(First:Last!N41)</f>
        <v>#DIV/0!</v>
      </c>
      <c r="P41" s="1201" t="e">
        <f>AVERAGE(First:Last!O41)</f>
        <v>#DIV/0!</v>
      </c>
      <c r="Q41" s="1211" t="e">
        <f>AVERAGE(M41:P41)</f>
        <v>#DIV/0!</v>
      </c>
      <c r="R41" s="911" t="e">
        <f>AVERAGE(First:Last!P41)</f>
        <v>#DIV/0!</v>
      </c>
      <c r="S41" s="912" t="e">
        <f>AVERAGE(First:Last!Q41)</f>
        <v>#DIV/0!</v>
      </c>
      <c r="T41" s="1213" t="e">
        <f>AVERAGE(R41:S41)</f>
        <v>#DIV/0!</v>
      </c>
      <c r="U41" s="1114">
        <v>2</v>
      </c>
      <c r="V41" s="2926" t="s">
        <v>413</v>
      </c>
    </row>
    <row r="42" spans="1:22" x14ac:dyDescent="0.35">
      <c r="A42" s="1699"/>
      <c r="B42" s="1604"/>
      <c r="C42" s="904" t="s">
        <v>12</v>
      </c>
      <c r="D42" s="1198"/>
      <c r="E42" s="1198"/>
      <c r="F42" s="1198" t="e">
        <f>AVERAGE(First:Last!F42)</f>
        <v>#DIV/0!</v>
      </c>
      <c r="G42" s="1198" t="e">
        <f>AVERAGE(First:Last!G42)</f>
        <v>#DIV/0!</v>
      </c>
      <c r="H42" s="1198" t="e">
        <f>AVERAGE(First:Last!H42)</f>
        <v>#DIV/0!</v>
      </c>
      <c r="I42" s="1198" t="e">
        <f>AVERAGE(First:Last!I42)</f>
        <v>#DIV/0!</v>
      </c>
      <c r="J42" s="1198" t="e">
        <f>AVERAGE(First:Last!J42)</f>
        <v>#DIV/0!</v>
      </c>
      <c r="K42" s="1198" t="e">
        <f>AVERAGE(First:Last!K42)</f>
        <v>#DIV/0!</v>
      </c>
      <c r="L42" s="1211" t="e">
        <f>AVERAGE(D42:K42)</f>
        <v>#DIV/0!</v>
      </c>
      <c r="M42" s="1201" t="e">
        <f>AVERAGE(First:Last!L42)</f>
        <v>#DIV/0!</v>
      </c>
      <c r="N42" s="1215" t="e">
        <f>AVERAGE(First:Last!M42)</f>
        <v>#DIV/0!</v>
      </c>
      <c r="O42" s="1215" t="e">
        <f>AVERAGE(First:Last!N42)</f>
        <v>#DIV/0!</v>
      </c>
      <c r="P42" s="1201" t="e">
        <f>AVERAGE(First:Last!O42)</f>
        <v>#DIV/0!</v>
      </c>
      <c r="Q42" s="1211" t="e">
        <f>AVERAGE(M42:P42)</f>
        <v>#DIV/0!</v>
      </c>
      <c r="R42" s="911" t="e">
        <f>AVERAGE(First:Last!P42)</f>
        <v>#DIV/0!</v>
      </c>
      <c r="S42" s="912" t="e">
        <f>AVERAGE(First:Last!Q42)</f>
        <v>#DIV/0!</v>
      </c>
      <c r="T42" s="1213" t="e">
        <f>AVERAGE(R42:S42)</f>
        <v>#DIV/0!</v>
      </c>
      <c r="U42" s="1114">
        <v>2</v>
      </c>
      <c r="V42" s="2926"/>
    </row>
    <row r="43" spans="1:22" ht="15.5" x14ac:dyDescent="0.35">
      <c r="A43" s="1699"/>
      <c r="B43" s="1604"/>
      <c r="C43" s="913" t="s">
        <v>63</v>
      </c>
      <c r="D43" s="914"/>
      <c r="E43" s="914"/>
      <c r="F43" s="914" t="e">
        <f t="shared" ref="F43:T43" si="2">AVERAGE(F41:F42)</f>
        <v>#DIV/0!</v>
      </c>
      <c r="G43" s="914" t="e">
        <f t="shared" si="2"/>
        <v>#DIV/0!</v>
      </c>
      <c r="H43" s="914" t="e">
        <f t="shared" si="2"/>
        <v>#DIV/0!</v>
      </c>
      <c r="I43" s="914" t="e">
        <f t="shared" si="2"/>
        <v>#DIV/0!</v>
      </c>
      <c r="J43" s="914" t="e">
        <f t="shared" si="2"/>
        <v>#DIV/0!</v>
      </c>
      <c r="K43" s="914" t="e">
        <f t="shared" si="2"/>
        <v>#DIV/0!</v>
      </c>
      <c r="L43" s="1212" t="e">
        <f t="shared" si="2"/>
        <v>#DIV/0!</v>
      </c>
      <c r="M43" s="914" t="e">
        <f t="shared" si="2"/>
        <v>#DIV/0!</v>
      </c>
      <c r="N43" s="914" t="e">
        <f t="shared" si="2"/>
        <v>#DIV/0!</v>
      </c>
      <c r="O43" s="914" t="e">
        <f t="shared" si="2"/>
        <v>#DIV/0!</v>
      </c>
      <c r="P43" s="914" t="e">
        <f t="shared" si="2"/>
        <v>#DIV/0!</v>
      </c>
      <c r="Q43" s="1212" t="e">
        <f t="shared" si="2"/>
        <v>#DIV/0!</v>
      </c>
      <c r="R43" s="914" t="e">
        <f t="shared" si="2"/>
        <v>#DIV/0!</v>
      </c>
      <c r="S43" s="914" t="e">
        <f t="shared" si="2"/>
        <v>#DIV/0!</v>
      </c>
      <c r="T43" s="1214" t="e">
        <f t="shared" si="2"/>
        <v>#DIV/0!</v>
      </c>
      <c r="U43" s="1114">
        <v>2</v>
      </c>
    </row>
    <row r="44" spans="1:22" x14ac:dyDescent="0.35">
      <c r="A44" s="1537">
        <v>10</v>
      </c>
      <c r="B44" s="1604" t="s">
        <v>133</v>
      </c>
      <c r="C44" s="903" t="s">
        <v>24</v>
      </c>
      <c r="D44" s="1198">
        <f>SUM(First:Last!D44)</f>
        <v>0</v>
      </c>
      <c r="E44" s="1198">
        <f>SUM(First:Last!E44)</f>
        <v>0</v>
      </c>
      <c r="F44" s="1198">
        <f>SUM(First:Last!F44)</f>
        <v>0</v>
      </c>
      <c r="G44" s="1198">
        <f>SUM(First:Last!G44)</f>
        <v>0</v>
      </c>
      <c r="H44" s="1198">
        <f>SUM(First:Last!H44)</f>
        <v>0</v>
      </c>
      <c r="I44" s="1198">
        <f>SUM(First:Last!I44)</f>
        <v>0</v>
      </c>
      <c r="J44" s="1198">
        <f>SUM(First:Last!J44)</f>
        <v>0</v>
      </c>
      <c r="K44" s="1198">
        <f>SUM(First:Last!K44)</f>
        <v>0</v>
      </c>
      <c r="L44" s="1148">
        <f>SUM(D44:K44)</f>
        <v>0</v>
      </c>
      <c r="M44" s="1201">
        <f>SUM(First:Last!L44)</f>
        <v>0</v>
      </c>
      <c r="N44" s="1201">
        <f>SUM(First:Last!M44)</f>
        <v>0</v>
      </c>
      <c r="O44" s="1201">
        <f>SUM(First:Last!N44)</f>
        <v>0</v>
      </c>
      <c r="P44" s="1201">
        <f>SUM(First:Last!O44)</f>
        <v>0</v>
      </c>
      <c r="Q44" s="1148">
        <f t="shared" ref="Q44:Q69" si="3">SUM(M44:P44)</f>
        <v>0</v>
      </c>
      <c r="R44" s="1199">
        <f>SUM(First:Last!P44)</f>
        <v>0</v>
      </c>
      <c r="S44" s="1199">
        <f>SUM(First:Last!P44)</f>
        <v>0</v>
      </c>
      <c r="T44" s="951">
        <f>SUM(R44:S44)</f>
        <v>0</v>
      </c>
      <c r="U44" s="1114">
        <v>2</v>
      </c>
      <c r="V44" s="1244" t="s">
        <v>806</v>
      </c>
    </row>
    <row r="45" spans="1:22" x14ac:dyDescent="0.35">
      <c r="A45" s="1537"/>
      <c r="B45" s="1604"/>
      <c r="C45" s="904" t="s">
        <v>12</v>
      </c>
      <c r="D45" s="1198">
        <f>SUM(First:Last!D45)</f>
        <v>0</v>
      </c>
      <c r="E45" s="1198">
        <f>SUM(First:Last!E45)</f>
        <v>0</v>
      </c>
      <c r="F45" s="1198">
        <f>SUM(First:Last!F45)</f>
        <v>0</v>
      </c>
      <c r="G45" s="1198">
        <f>SUM(First:Last!G45)</f>
        <v>0</v>
      </c>
      <c r="H45" s="1198">
        <f>SUM(First:Last!H45)</f>
        <v>0</v>
      </c>
      <c r="I45" s="1198">
        <f>SUM(First:Last!I45)</f>
        <v>0</v>
      </c>
      <c r="J45" s="1198">
        <f>SUM(First:Last!J45)</f>
        <v>0</v>
      </c>
      <c r="K45" s="1198">
        <f>SUM(First:Last!K45)</f>
        <v>0</v>
      </c>
      <c r="L45" s="1148">
        <f>SUM(D45:K45)</f>
        <v>0</v>
      </c>
      <c r="M45" s="1201">
        <f>SUM(First:Last!L45)</f>
        <v>0</v>
      </c>
      <c r="N45" s="1201">
        <f>SUM(First:Last!M45)</f>
        <v>0</v>
      </c>
      <c r="O45" s="1201">
        <f>SUM(First:Last!N45)</f>
        <v>0</v>
      </c>
      <c r="P45" s="1201">
        <f>SUM(First:Last!O45)</f>
        <v>0</v>
      </c>
      <c r="Q45" s="1148">
        <f t="shared" si="3"/>
        <v>0</v>
      </c>
      <c r="R45" s="1199">
        <f>SUM(First:Last!P45)</f>
        <v>0</v>
      </c>
      <c r="S45" s="1199">
        <f>SUM(First:Last!P45)</f>
        <v>0</v>
      </c>
      <c r="T45" s="951">
        <f>SUM(R45:S45)</f>
        <v>0</v>
      </c>
      <c r="U45" s="1114">
        <v>2</v>
      </c>
    </row>
    <row r="46" spans="1:22" ht="15.5" x14ac:dyDescent="0.35">
      <c r="A46" s="1537"/>
      <c r="B46" s="1604"/>
      <c r="C46" s="913" t="s">
        <v>63</v>
      </c>
      <c r="D46" s="914">
        <f>SUM(D44:D45)</f>
        <v>0</v>
      </c>
      <c r="E46" s="914">
        <f>SUM(E44:E45)</f>
        <v>0</v>
      </c>
      <c r="F46" s="914">
        <f t="shared" ref="F46:R46" si="4">SUM(F44:F45)</f>
        <v>0</v>
      </c>
      <c r="G46" s="914">
        <f t="shared" si="4"/>
        <v>0</v>
      </c>
      <c r="H46" s="914">
        <f t="shared" si="4"/>
        <v>0</v>
      </c>
      <c r="I46" s="914">
        <f t="shared" si="4"/>
        <v>0</v>
      </c>
      <c r="J46" s="914">
        <f t="shared" si="4"/>
        <v>0</v>
      </c>
      <c r="K46" s="914">
        <f t="shared" si="4"/>
        <v>0</v>
      </c>
      <c r="L46" s="906">
        <f>SUM(L44:L45)</f>
        <v>0</v>
      </c>
      <c r="M46" s="914">
        <f t="shared" si="4"/>
        <v>0</v>
      </c>
      <c r="N46" s="914">
        <f t="shared" si="4"/>
        <v>0</v>
      </c>
      <c r="O46" s="914">
        <f t="shared" si="4"/>
        <v>0</v>
      </c>
      <c r="P46" s="914">
        <f t="shared" si="4"/>
        <v>0</v>
      </c>
      <c r="Q46" s="906">
        <f>SUM(Q44:Q45)</f>
        <v>0</v>
      </c>
      <c r="R46" s="914">
        <f t="shared" si="4"/>
        <v>0</v>
      </c>
      <c r="S46" s="914">
        <f>SUM(S44:S45)</f>
        <v>0</v>
      </c>
      <c r="T46" s="907">
        <f>SUM(T44:T45)</f>
        <v>0</v>
      </c>
      <c r="U46" s="1114">
        <v>2</v>
      </c>
    </row>
    <row r="47" spans="1:22" x14ac:dyDescent="0.35">
      <c r="A47" s="1537">
        <v>11</v>
      </c>
      <c r="B47" s="1604" t="s">
        <v>822</v>
      </c>
      <c r="C47" s="903" t="s">
        <v>24</v>
      </c>
      <c r="D47" s="1198">
        <f>SUM(First:Last!D47)</f>
        <v>0</v>
      </c>
      <c r="E47" s="1198">
        <f>SUM(First:Last!E47)</f>
        <v>0</v>
      </c>
      <c r="F47" s="1198">
        <f>SUM(First:Last!F47)</f>
        <v>0</v>
      </c>
      <c r="G47" s="1198">
        <f>SUM(First:Last!G47)</f>
        <v>0</v>
      </c>
      <c r="H47" s="1198">
        <f>SUM(First:Last!H47)</f>
        <v>0</v>
      </c>
      <c r="I47" s="1198">
        <f>SUM(First:Last!I47)</f>
        <v>0</v>
      </c>
      <c r="J47" s="1198">
        <f>SUM(First:Last!J47)</f>
        <v>0</v>
      </c>
      <c r="K47" s="1198">
        <f>SUM(First:Last!K47)</f>
        <v>0</v>
      </c>
      <c r="L47" s="1148">
        <f>SUM(D47:K47)</f>
        <v>0</v>
      </c>
      <c r="M47" s="1201">
        <f>SUM(First:Last!L47)</f>
        <v>0</v>
      </c>
      <c r="N47" s="1201">
        <f>SUM(First:Last!M47)</f>
        <v>0</v>
      </c>
      <c r="O47" s="1201">
        <f>SUM(First:Last!N47)</f>
        <v>0</v>
      </c>
      <c r="P47" s="1201">
        <f>SUM(First:Last!O47)</f>
        <v>0</v>
      </c>
      <c r="Q47" s="1148">
        <f t="shared" si="3"/>
        <v>0</v>
      </c>
      <c r="R47" s="1199">
        <f>SUM(First:Last!P47)</f>
        <v>0</v>
      </c>
      <c r="S47" s="1199">
        <f>SUM(First:Last!P47)</f>
        <v>0</v>
      </c>
      <c r="T47" s="951">
        <f>SUM(R47:S47)</f>
        <v>0</v>
      </c>
      <c r="U47" s="1114">
        <v>2</v>
      </c>
      <c r="V47" s="1244" t="s">
        <v>806</v>
      </c>
    </row>
    <row r="48" spans="1:22" x14ac:dyDescent="0.35">
      <c r="A48" s="1537"/>
      <c r="B48" s="1604"/>
      <c r="C48" s="904" t="s">
        <v>12</v>
      </c>
      <c r="D48" s="1198">
        <f>SUM(First:Last!D48)</f>
        <v>0</v>
      </c>
      <c r="E48" s="1198">
        <f>SUM(First:Last!E48)</f>
        <v>0</v>
      </c>
      <c r="F48" s="1198">
        <f>SUM(First:Last!F48)</f>
        <v>0</v>
      </c>
      <c r="G48" s="1198">
        <f>SUM(First:Last!G48)</f>
        <v>0</v>
      </c>
      <c r="H48" s="1198">
        <f>SUM(First:Last!H48)</f>
        <v>0</v>
      </c>
      <c r="I48" s="1198">
        <f>SUM(First:Last!I48)</f>
        <v>0</v>
      </c>
      <c r="J48" s="1198">
        <f>SUM(First:Last!J48)</f>
        <v>0</v>
      </c>
      <c r="K48" s="1198">
        <f>SUM(First:Last!K48)</f>
        <v>0</v>
      </c>
      <c r="L48" s="1148">
        <f>SUM(D48:K48)</f>
        <v>0</v>
      </c>
      <c r="M48" s="1201">
        <f>SUM(First:Last!L48)</f>
        <v>0</v>
      </c>
      <c r="N48" s="1201">
        <f>SUM(First:Last!M48)</f>
        <v>0</v>
      </c>
      <c r="O48" s="1201">
        <f>SUM(First:Last!N48)</f>
        <v>0</v>
      </c>
      <c r="P48" s="1201">
        <f>SUM(First:Last!O48)</f>
        <v>0</v>
      </c>
      <c r="Q48" s="1148">
        <f t="shared" si="3"/>
        <v>0</v>
      </c>
      <c r="R48" s="1199">
        <f>SUM(First:Last!P48)</f>
        <v>0</v>
      </c>
      <c r="S48" s="1199">
        <f>SUM(First:Last!P48)</f>
        <v>0</v>
      </c>
      <c r="T48" s="951">
        <f>SUM(R48:S48)</f>
        <v>0</v>
      </c>
      <c r="U48" s="1114">
        <v>2</v>
      </c>
    </row>
    <row r="49" spans="1:22" ht="15.5" x14ac:dyDescent="0.35">
      <c r="A49" s="1537"/>
      <c r="B49" s="1604"/>
      <c r="C49" s="913" t="s">
        <v>63</v>
      </c>
      <c r="D49" s="914">
        <f>SUM(D47:D48)</f>
        <v>0</v>
      </c>
      <c r="E49" s="914">
        <f>SUM(E47:E48)</f>
        <v>0</v>
      </c>
      <c r="F49" s="914">
        <f t="shared" ref="F49:R49" si="5">SUM(F47:F48)</f>
        <v>0</v>
      </c>
      <c r="G49" s="914">
        <f t="shared" si="5"/>
        <v>0</v>
      </c>
      <c r="H49" s="914">
        <f t="shared" si="5"/>
        <v>0</v>
      </c>
      <c r="I49" s="914">
        <f t="shared" si="5"/>
        <v>0</v>
      </c>
      <c r="J49" s="914">
        <f t="shared" si="5"/>
        <v>0</v>
      </c>
      <c r="K49" s="914">
        <f t="shared" si="5"/>
        <v>0</v>
      </c>
      <c r="L49" s="906">
        <f>SUM(L47:L48)</f>
        <v>0</v>
      </c>
      <c r="M49" s="914">
        <f t="shared" si="5"/>
        <v>0</v>
      </c>
      <c r="N49" s="914">
        <f t="shared" si="5"/>
        <v>0</v>
      </c>
      <c r="O49" s="914">
        <f t="shared" si="5"/>
        <v>0</v>
      </c>
      <c r="P49" s="914">
        <f t="shared" si="5"/>
        <v>0</v>
      </c>
      <c r="Q49" s="906">
        <f>SUM(Q47:Q48)</f>
        <v>0</v>
      </c>
      <c r="R49" s="914">
        <f t="shared" si="5"/>
        <v>0</v>
      </c>
      <c r="S49" s="914">
        <f>SUM(S47:S48)</f>
        <v>0</v>
      </c>
      <c r="T49" s="907">
        <f>SUM(T47:T48)</f>
        <v>0</v>
      </c>
      <c r="U49" s="1114">
        <v>2</v>
      </c>
    </row>
    <row r="50" spans="1:22" x14ac:dyDescent="0.35">
      <c r="A50" s="1537">
        <v>12</v>
      </c>
      <c r="B50" s="1604" t="s">
        <v>16</v>
      </c>
      <c r="C50" s="903" t="s">
        <v>24</v>
      </c>
      <c r="D50" s="1198">
        <f>SUM(First:Last!D50)</f>
        <v>0</v>
      </c>
      <c r="E50" s="1198">
        <f>SUM(First:Last!E50)</f>
        <v>0</v>
      </c>
      <c r="F50" s="1198">
        <f>SUM(First:Last!F50)</f>
        <v>0</v>
      </c>
      <c r="G50" s="1198">
        <f>SUM(First:Last!G50)</f>
        <v>0</v>
      </c>
      <c r="H50" s="1198">
        <f>SUM(First:Last!H50)</f>
        <v>0</v>
      </c>
      <c r="I50" s="1198">
        <f>SUM(First:Last!I50)</f>
        <v>0</v>
      </c>
      <c r="J50" s="1198">
        <f>SUM(First:Last!J50)</f>
        <v>0</v>
      </c>
      <c r="K50" s="1198">
        <f>SUM(First:Last!K50)</f>
        <v>0</v>
      </c>
      <c r="L50" s="1148">
        <f>SUM(D50:K50)</f>
        <v>0</v>
      </c>
      <c r="M50" s="1201">
        <f>SUM(First:Last!L50)</f>
        <v>0</v>
      </c>
      <c r="N50" s="1201">
        <f>SUM(First:Last!M50)</f>
        <v>0</v>
      </c>
      <c r="O50" s="1201">
        <f>SUM(First:Last!N50)</f>
        <v>0</v>
      </c>
      <c r="P50" s="1201">
        <f>SUM(First:Last!O50)</f>
        <v>0</v>
      </c>
      <c r="Q50" s="1148">
        <f t="shared" si="3"/>
        <v>0</v>
      </c>
      <c r="R50" s="1199">
        <f>SUM(First:Last!P50)</f>
        <v>0</v>
      </c>
      <c r="S50" s="1199">
        <f>SUM(First:Last!P50)</f>
        <v>0</v>
      </c>
      <c r="T50" s="951">
        <f>SUM(R50:S50)</f>
        <v>0</v>
      </c>
      <c r="U50" s="1114" t="s">
        <v>78</v>
      </c>
      <c r="V50" s="1244" t="s">
        <v>807</v>
      </c>
    </row>
    <row r="51" spans="1:22" x14ac:dyDescent="0.35">
      <c r="A51" s="1537"/>
      <c r="B51" s="1604"/>
      <c r="C51" s="904" t="s">
        <v>12</v>
      </c>
      <c r="D51" s="1198">
        <f>SUM(First:Last!D51)</f>
        <v>0</v>
      </c>
      <c r="E51" s="1198">
        <f>SUM(First:Last!E51)</f>
        <v>0</v>
      </c>
      <c r="F51" s="1198">
        <f>SUM(First:Last!F51)</f>
        <v>0</v>
      </c>
      <c r="G51" s="1198">
        <f>SUM(First:Last!G51)</f>
        <v>0</v>
      </c>
      <c r="H51" s="1198">
        <f>SUM(First:Last!H51)</f>
        <v>0</v>
      </c>
      <c r="I51" s="1198">
        <f>SUM(First:Last!I51)</f>
        <v>0</v>
      </c>
      <c r="J51" s="1198">
        <f>SUM(First:Last!J51)</f>
        <v>0</v>
      </c>
      <c r="K51" s="1198">
        <f>SUM(First:Last!K51)</f>
        <v>0</v>
      </c>
      <c r="L51" s="1148">
        <f>SUM(D51:K51)</f>
        <v>0</v>
      </c>
      <c r="M51" s="1201">
        <f>SUM(First:Last!L51)</f>
        <v>0</v>
      </c>
      <c r="N51" s="1201">
        <f>SUM(First:Last!M51)</f>
        <v>0</v>
      </c>
      <c r="O51" s="1201">
        <f>SUM(First:Last!N51)</f>
        <v>0</v>
      </c>
      <c r="P51" s="1201">
        <f>SUM(First:Last!O51)</f>
        <v>0</v>
      </c>
      <c r="Q51" s="1148">
        <f t="shared" si="3"/>
        <v>0</v>
      </c>
      <c r="R51" s="1199">
        <f>SUM(First:Last!P51)</f>
        <v>0</v>
      </c>
      <c r="S51" s="1199">
        <f>SUM(First:Last!P51)</f>
        <v>0</v>
      </c>
      <c r="T51" s="951">
        <f>SUM(R51:S51)</f>
        <v>0</v>
      </c>
      <c r="U51" s="1114" t="s">
        <v>78</v>
      </c>
    </row>
    <row r="52" spans="1:22" ht="15.5" x14ac:dyDescent="0.35">
      <c r="A52" s="1537"/>
      <c r="B52" s="1604"/>
      <c r="C52" s="913" t="s">
        <v>63</v>
      </c>
      <c r="D52" s="914">
        <f>SUM(D50:D51)</f>
        <v>0</v>
      </c>
      <c r="E52" s="914">
        <f>SUM(E50:E51)</f>
        <v>0</v>
      </c>
      <c r="F52" s="914">
        <f t="shared" ref="F52:R52" si="6">SUM(F50:F51)</f>
        <v>0</v>
      </c>
      <c r="G52" s="914">
        <f t="shared" si="6"/>
        <v>0</v>
      </c>
      <c r="H52" s="914">
        <f t="shared" si="6"/>
        <v>0</v>
      </c>
      <c r="I52" s="914">
        <f t="shared" si="6"/>
        <v>0</v>
      </c>
      <c r="J52" s="914">
        <f t="shared" si="6"/>
        <v>0</v>
      </c>
      <c r="K52" s="914">
        <f t="shared" si="6"/>
        <v>0</v>
      </c>
      <c r="L52" s="906">
        <f>SUM(L50:L51)</f>
        <v>0</v>
      </c>
      <c r="M52" s="914">
        <f t="shared" si="6"/>
        <v>0</v>
      </c>
      <c r="N52" s="914">
        <f t="shared" si="6"/>
        <v>0</v>
      </c>
      <c r="O52" s="914">
        <f t="shared" si="6"/>
        <v>0</v>
      </c>
      <c r="P52" s="914">
        <f t="shared" si="6"/>
        <v>0</v>
      </c>
      <c r="Q52" s="906">
        <f>SUM(Q50:Q51)</f>
        <v>0</v>
      </c>
      <c r="R52" s="914">
        <f t="shared" si="6"/>
        <v>0</v>
      </c>
      <c r="S52" s="914">
        <f>SUM(S50:S51)</f>
        <v>0</v>
      </c>
      <c r="T52" s="907">
        <f>SUM(T50:T51)</f>
        <v>0</v>
      </c>
      <c r="U52" s="1114" t="s">
        <v>78</v>
      </c>
    </row>
    <row r="53" spans="1:22" x14ac:dyDescent="0.35">
      <c r="A53" s="1537">
        <v>13</v>
      </c>
      <c r="B53" s="1687" t="s">
        <v>791</v>
      </c>
      <c r="C53" s="903" t="s">
        <v>24</v>
      </c>
      <c r="D53" s="1198">
        <f>SUM(First:Last!D53)</f>
        <v>0</v>
      </c>
      <c r="E53" s="1198">
        <f>SUM(First:Last!E53)</f>
        <v>0</v>
      </c>
      <c r="F53" s="1198">
        <f>SUM(First:Last!F53)</f>
        <v>0</v>
      </c>
      <c r="G53" s="1198">
        <f>SUM(First:Last!G53)</f>
        <v>0</v>
      </c>
      <c r="H53" s="1198">
        <f>SUM(First:Last!H53)</f>
        <v>0</v>
      </c>
      <c r="I53" s="1198">
        <f>SUM(First:Last!I53)</f>
        <v>0</v>
      </c>
      <c r="J53" s="1198">
        <f>SUM(First:Last!J53)</f>
        <v>0</v>
      </c>
      <c r="K53" s="1198">
        <f>SUM(First:Last!K53)</f>
        <v>0</v>
      </c>
      <c r="L53" s="1148">
        <f>SUM(D53:K53)</f>
        <v>0</v>
      </c>
      <c r="M53" s="1201">
        <f>SUM(First:Last!L53)</f>
        <v>0</v>
      </c>
      <c r="N53" s="1201">
        <f>SUM(First:Last!M53)</f>
        <v>0</v>
      </c>
      <c r="O53" s="1201">
        <f>SUM(First:Last!N53)</f>
        <v>0</v>
      </c>
      <c r="P53" s="1201">
        <f>SUM(First:Last!O53)</f>
        <v>0</v>
      </c>
      <c r="Q53" s="1148">
        <f t="shared" si="3"/>
        <v>0</v>
      </c>
      <c r="R53" s="1199">
        <f>SUM(First:Last!P53)</f>
        <v>0</v>
      </c>
      <c r="S53" s="1199">
        <f>SUM(First:Last!P53)</f>
        <v>0</v>
      </c>
      <c r="T53" s="951">
        <f>SUM(R53:S53)</f>
        <v>0</v>
      </c>
      <c r="U53" s="1114">
        <v>2</v>
      </c>
      <c r="V53" s="1244" t="s">
        <v>807</v>
      </c>
    </row>
    <row r="54" spans="1:22" x14ac:dyDescent="0.35">
      <c r="A54" s="1537"/>
      <c r="B54" s="1687"/>
      <c r="C54" s="904" t="s">
        <v>12</v>
      </c>
      <c r="D54" s="1198">
        <f>SUM(First:Last!D54)</f>
        <v>0</v>
      </c>
      <c r="E54" s="1198">
        <f>SUM(First:Last!E54)</f>
        <v>0</v>
      </c>
      <c r="F54" s="1198">
        <f>SUM(First:Last!F54)</f>
        <v>0</v>
      </c>
      <c r="G54" s="1198">
        <f>SUM(First:Last!G54)</f>
        <v>0</v>
      </c>
      <c r="H54" s="1198">
        <f>SUM(First:Last!H54)</f>
        <v>0</v>
      </c>
      <c r="I54" s="1198">
        <f>SUM(First:Last!I54)</f>
        <v>0</v>
      </c>
      <c r="J54" s="1198">
        <f>SUM(First:Last!J54)</f>
        <v>0</v>
      </c>
      <c r="K54" s="1198">
        <f>SUM(First:Last!K54)</f>
        <v>0</v>
      </c>
      <c r="L54" s="1148">
        <f>SUM(D54:K54)</f>
        <v>0</v>
      </c>
      <c r="M54" s="1201">
        <f>SUM(First:Last!L54)</f>
        <v>0</v>
      </c>
      <c r="N54" s="1201">
        <f>SUM(First:Last!M54)</f>
        <v>0</v>
      </c>
      <c r="O54" s="1201">
        <f>SUM(First:Last!N54)</f>
        <v>0</v>
      </c>
      <c r="P54" s="1201">
        <f>SUM(First:Last!O54)</f>
        <v>0</v>
      </c>
      <c r="Q54" s="1148">
        <f t="shared" si="3"/>
        <v>0</v>
      </c>
      <c r="R54" s="1199">
        <f>SUM(First:Last!P54)</f>
        <v>0</v>
      </c>
      <c r="S54" s="1199">
        <f>SUM(First:Last!P54)</f>
        <v>0</v>
      </c>
      <c r="T54" s="951">
        <f>SUM(R54:S54)</f>
        <v>0</v>
      </c>
      <c r="U54" s="1114">
        <v>2</v>
      </c>
    </row>
    <row r="55" spans="1:22" ht="15.5" x14ac:dyDescent="0.35">
      <c r="A55" s="1537"/>
      <c r="B55" s="1687"/>
      <c r="C55" s="913" t="s">
        <v>63</v>
      </c>
      <c r="D55" s="914">
        <f>SUM(D53:D54)</f>
        <v>0</v>
      </c>
      <c r="E55" s="914">
        <f>SUM(E53:E54)</f>
        <v>0</v>
      </c>
      <c r="F55" s="914">
        <f t="shared" ref="F55:R55" si="7">SUM(F53:F54)</f>
        <v>0</v>
      </c>
      <c r="G55" s="914">
        <f t="shared" si="7"/>
        <v>0</v>
      </c>
      <c r="H55" s="914">
        <f t="shared" si="7"/>
        <v>0</v>
      </c>
      <c r="I55" s="914">
        <f t="shared" si="7"/>
        <v>0</v>
      </c>
      <c r="J55" s="914">
        <f t="shared" si="7"/>
        <v>0</v>
      </c>
      <c r="K55" s="914">
        <f t="shared" si="7"/>
        <v>0</v>
      </c>
      <c r="L55" s="906">
        <f>SUM(L53:L54)</f>
        <v>0</v>
      </c>
      <c r="M55" s="914">
        <f t="shared" si="7"/>
        <v>0</v>
      </c>
      <c r="N55" s="914">
        <f t="shared" si="7"/>
        <v>0</v>
      </c>
      <c r="O55" s="914">
        <f t="shared" si="7"/>
        <v>0</v>
      </c>
      <c r="P55" s="914">
        <f t="shared" si="7"/>
        <v>0</v>
      </c>
      <c r="Q55" s="906">
        <f>SUM(Q53:Q54)</f>
        <v>0</v>
      </c>
      <c r="R55" s="914">
        <f t="shared" si="7"/>
        <v>0</v>
      </c>
      <c r="S55" s="914">
        <f>SUM(S53:S54)</f>
        <v>0</v>
      </c>
      <c r="T55" s="907">
        <f>SUM(T53:T54)</f>
        <v>0</v>
      </c>
      <c r="U55" s="1114">
        <v>2</v>
      </c>
    </row>
    <row r="56" spans="1:22" x14ac:dyDescent="0.35">
      <c r="A56" s="1537">
        <v>14</v>
      </c>
      <c r="B56" s="1604" t="s">
        <v>797</v>
      </c>
      <c r="C56" s="903" t="s">
        <v>24</v>
      </c>
      <c r="D56" s="1198">
        <f>SUM(First:Last!D56)</f>
        <v>0</v>
      </c>
      <c r="E56" s="1198">
        <f>SUM(First:Last!E56)</f>
        <v>0</v>
      </c>
      <c r="F56" s="1198">
        <f>SUM(First:Last!F56)</f>
        <v>0</v>
      </c>
      <c r="G56" s="1198">
        <f>SUM(First:Last!G56)</f>
        <v>0</v>
      </c>
      <c r="H56" s="1198">
        <f>SUM(First:Last!H56)</f>
        <v>0</v>
      </c>
      <c r="I56" s="1198">
        <f>SUM(First:Last!I56)</f>
        <v>0</v>
      </c>
      <c r="J56" s="1198">
        <f>SUM(First:Last!J56)</f>
        <v>0</v>
      </c>
      <c r="K56" s="1198">
        <f>SUM(First:Last!K56)</f>
        <v>0</v>
      </c>
      <c r="L56" s="1148">
        <f>SUM(D56:K56)</f>
        <v>0</v>
      </c>
      <c r="M56" s="1201">
        <f>SUM(First:Last!L56)</f>
        <v>0</v>
      </c>
      <c r="N56" s="1201">
        <f>SUM(First:Last!M56)</f>
        <v>0</v>
      </c>
      <c r="O56" s="1201">
        <f>SUM(First:Last!N56)</f>
        <v>0</v>
      </c>
      <c r="P56" s="1201">
        <f>SUM(First:Last!O56)</f>
        <v>0</v>
      </c>
      <c r="Q56" s="1148">
        <f t="shared" si="3"/>
        <v>0</v>
      </c>
      <c r="R56" s="1199">
        <f>SUM(First:Last!P56)</f>
        <v>0</v>
      </c>
      <c r="S56" s="1199">
        <f>SUM(First:Last!P56)</f>
        <v>0</v>
      </c>
      <c r="T56" s="951">
        <f>SUM(R56:S56)</f>
        <v>0</v>
      </c>
      <c r="U56" s="1114" t="s">
        <v>78</v>
      </c>
      <c r="V56" s="1244" t="s">
        <v>807</v>
      </c>
    </row>
    <row r="57" spans="1:22" x14ac:dyDescent="0.35">
      <c r="A57" s="1537"/>
      <c r="B57" s="1604"/>
      <c r="C57" s="904" t="s">
        <v>12</v>
      </c>
      <c r="D57" s="1198">
        <f>SUM(First:Last!D57)</f>
        <v>0</v>
      </c>
      <c r="E57" s="1198">
        <f>SUM(First:Last!E57)</f>
        <v>0</v>
      </c>
      <c r="F57" s="1198">
        <f>SUM(First:Last!F57)</f>
        <v>0</v>
      </c>
      <c r="G57" s="1198">
        <f>SUM(First:Last!G57)</f>
        <v>0</v>
      </c>
      <c r="H57" s="1198">
        <f>SUM(First:Last!H57)</f>
        <v>0</v>
      </c>
      <c r="I57" s="1198">
        <f>SUM(First:Last!I57)</f>
        <v>0</v>
      </c>
      <c r="J57" s="1198">
        <f>SUM(First:Last!J57)</f>
        <v>0</v>
      </c>
      <c r="K57" s="1198">
        <f>SUM(First:Last!K57)</f>
        <v>0</v>
      </c>
      <c r="L57" s="1148">
        <f>SUM(D57:K57)</f>
        <v>0</v>
      </c>
      <c r="M57" s="1201">
        <f>SUM(First:Last!L57)</f>
        <v>0</v>
      </c>
      <c r="N57" s="1201">
        <f>SUM(First:Last!M57)</f>
        <v>0</v>
      </c>
      <c r="O57" s="1201">
        <f>SUM(First:Last!N57)</f>
        <v>0</v>
      </c>
      <c r="P57" s="1201">
        <f>SUM(First:Last!O57)</f>
        <v>0</v>
      </c>
      <c r="Q57" s="1148">
        <f t="shared" si="3"/>
        <v>0</v>
      </c>
      <c r="R57" s="1199">
        <f>SUM(First:Last!P57)</f>
        <v>0</v>
      </c>
      <c r="S57" s="1199">
        <f>SUM(First:Last!P57)</f>
        <v>0</v>
      </c>
      <c r="T57" s="951">
        <f>SUM(R57:S57)</f>
        <v>0</v>
      </c>
      <c r="U57" s="1114" t="s">
        <v>78</v>
      </c>
    </row>
    <row r="58" spans="1:22" ht="15.5" x14ac:dyDescent="0.35">
      <c r="A58" s="1537"/>
      <c r="B58" s="1604"/>
      <c r="C58" s="913" t="s">
        <v>63</v>
      </c>
      <c r="D58" s="914">
        <f>SUM(D56:D57)</f>
        <v>0</v>
      </c>
      <c r="E58" s="914">
        <f>SUM(E56:E57)</f>
        <v>0</v>
      </c>
      <c r="F58" s="914">
        <f t="shared" ref="F58:R58" si="8">SUM(F56:F57)</f>
        <v>0</v>
      </c>
      <c r="G58" s="914">
        <f t="shared" si="8"/>
        <v>0</v>
      </c>
      <c r="H58" s="914">
        <f t="shared" si="8"/>
        <v>0</v>
      </c>
      <c r="I58" s="914">
        <f t="shared" si="8"/>
        <v>0</v>
      </c>
      <c r="J58" s="914">
        <f t="shared" si="8"/>
        <v>0</v>
      </c>
      <c r="K58" s="914">
        <f t="shared" si="8"/>
        <v>0</v>
      </c>
      <c r="L58" s="906">
        <f>SUM(L56:L57)</f>
        <v>0</v>
      </c>
      <c r="M58" s="914">
        <f t="shared" si="8"/>
        <v>0</v>
      </c>
      <c r="N58" s="914">
        <f t="shared" si="8"/>
        <v>0</v>
      </c>
      <c r="O58" s="914">
        <f t="shared" si="8"/>
        <v>0</v>
      </c>
      <c r="P58" s="914">
        <f t="shared" si="8"/>
        <v>0</v>
      </c>
      <c r="Q58" s="906">
        <f>SUM(Q56:Q57)</f>
        <v>0</v>
      </c>
      <c r="R58" s="914">
        <f t="shared" si="8"/>
        <v>0</v>
      </c>
      <c r="S58" s="914">
        <f>SUM(S56:S57)</f>
        <v>0</v>
      </c>
      <c r="T58" s="907">
        <f>SUM(T56:T57)</f>
        <v>0</v>
      </c>
      <c r="U58" s="1114" t="s">
        <v>78</v>
      </c>
    </row>
    <row r="59" spans="1:22" x14ac:dyDescent="0.35">
      <c r="A59" s="1537">
        <v>15</v>
      </c>
      <c r="B59" s="1604" t="s">
        <v>136</v>
      </c>
      <c r="C59" s="903" t="s">
        <v>24</v>
      </c>
      <c r="D59" s="1198">
        <f>SUM(First:Last!D59)</f>
        <v>0</v>
      </c>
      <c r="E59" s="1198">
        <f>SUM(First:Last!E59)</f>
        <v>0</v>
      </c>
      <c r="F59" s="1198">
        <f>SUM(First:Last!F59)</f>
        <v>0</v>
      </c>
      <c r="G59" s="1198">
        <f>SUM(First:Last!G59)</f>
        <v>0</v>
      </c>
      <c r="H59" s="1198">
        <f>SUM(First:Last!H59)</f>
        <v>0</v>
      </c>
      <c r="I59" s="1198">
        <f>SUM(First:Last!I59)</f>
        <v>0</v>
      </c>
      <c r="J59" s="1198">
        <f>SUM(First:Last!J59)</f>
        <v>0</v>
      </c>
      <c r="K59" s="1198">
        <f>SUM(First:Last!K59)</f>
        <v>0</v>
      </c>
      <c r="L59" s="1148">
        <f>SUM(D59:K59)</f>
        <v>0</v>
      </c>
      <c r="M59" s="1201">
        <f>SUM(First:Last!L59)</f>
        <v>0</v>
      </c>
      <c r="N59" s="1201">
        <f>SUM(First:Last!M59)</f>
        <v>0</v>
      </c>
      <c r="O59" s="1201">
        <f>SUM(First:Last!N59)</f>
        <v>0</v>
      </c>
      <c r="P59" s="1201">
        <f>SUM(First:Last!O59)</f>
        <v>0</v>
      </c>
      <c r="Q59" s="1148">
        <f t="shared" si="3"/>
        <v>0</v>
      </c>
      <c r="R59" s="1199">
        <f>SUM(First:Last!P59)</f>
        <v>0</v>
      </c>
      <c r="S59" s="1199">
        <f>SUM(First:Last!P59)</f>
        <v>0</v>
      </c>
      <c r="T59" s="951">
        <f>SUM(R59:S59)</f>
        <v>0</v>
      </c>
      <c r="U59" s="1114">
        <v>2</v>
      </c>
      <c r="V59" s="1244" t="s">
        <v>807</v>
      </c>
    </row>
    <row r="60" spans="1:22" x14ac:dyDescent="0.35">
      <c r="A60" s="1537"/>
      <c r="B60" s="1604"/>
      <c r="C60" s="904" t="s">
        <v>12</v>
      </c>
      <c r="D60" s="1198">
        <f>SUM(First:Last!D60)</f>
        <v>0</v>
      </c>
      <c r="E60" s="1198">
        <f>SUM(First:Last!E60)</f>
        <v>0</v>
      </c>
      <c r="F60" s="1198">
        <f>SUM(First:Last!F60)</f>
        <v>0</v>
      </c>
      <c r="G60" s="1198">
        <f>SUM(First:Last!G60)</f>
        <v>0</v>
      </c>
      <c r="H60" s="1198">
        <f>SUM(First:Last!H60)</f>
        <v>0</v>
      </c>
      <c r="I60" s="1198">
        <f>SUM(First:Last!I60)</f>
        <v>0</v>
      </c>
      <c r="J60" s="1198">
        <f>SUM(First:Last!J60)</f>
        <v>0</v>
      </c>
      <c r="K60" s="1198">
        <f>SUM(First:Last!K60)</f>
        <v>0</v>
      </c>
      <c r="L60" s="1148">
        <f>SUM(D60:K60)</f>
        <v>0</v>
      </c>
      <c r="M60" s="1201">
        <f>SUM(First:Last!L60)</f>
        <v>0</v>
      </c>
      <c r="N60" s="1201">
        <f>SUM(First:Last!M60)</f>
        <v>0</v>
      </c>
      <c r="O60" s="1201">
        <f>SUM(First:Last!N60)</f>
        <v>0</v>
      </c>
      <c r="P60" s="1201">
        <f>SUM(First:Last!O60)</f>
        <v>0</v>
      </c>
      <c r="Q60" s="1148">
        <f t="shared" si="3"/>
        <v>0</v>
      </c>
      <c r="R60" s="1199">
        <f>SUM(First:Last!P60)</f>
        <v>0</v>
      </c>
      <c r="S60" s="1199">
        <f>SUM(First:Last!P60)</f>
        <v>0</v>
      </c>
      <c r="T60" s="951">
        <f>SUM(R60:S60)</f>
        <v>0</v>
      </c>
      <c r="U60" s="1114">
        <v>2</v>
      </c>
    </row>
    <row r="61" spans="1:22" ht="15.5" x14ac:dyDescent="0.35">
      <c r="A61" s="1537"/>
      <c r="B61" s="1604"/>
      <c r="C61" s="913" t="s">
        <v>63</v>
      </c>
      <c r="D61" s="914">
        <f>SUM(D59:D60)</f>
        <v>0</v>
      </c>
      <c r="E61" s="914">
        <f>SUM(E59:E60)</f>
        <v>0</v>
      </c>
      <c r="F61" s="914">
        <f t="shared" ref="F61:R61" si="9">SUM(F59:F60)</f>
        <v>0</v>
      </c>
      <c r="G61" s="914">
        <f t="shared" si="9"/>
        <v>0</v>
      </c>
      <c r="H61" s="914">
        <f t="shared" si="9"/>
        <v>0</v>
      </c>
      <c r="I61" s="914">
        <f t="shared" si="9"/>
        <v>0</v>
      </c>
      <c r="J61" s="914">
        <f t="shared" si="9"/>
        <v>0</v>
      </c>
      <c r="K61" s="914">
        <f t="shared" si="9"/>
        <v>0</v>
      </c>
      <c r="L61" s="906">
        <f>SUM(L59:L60)</f>
        <v>0</v>
      </c>
      <c r="M61" s="914">
        <f t="shared" si="9"/>
        <v>0</v>
      </c>
      <c r="N61" s="914">
        <f t="shared" si="9"/>
        <v>0</v>
      </c>
      <c r="O61" s="914">
        <f t="shared" si="9"/>
        <v>0</v>
      </c>
      <c r="P61" s="914">
        <f t="shared" si="9"/>
        <v>0</v>
      </c>
      <c r="Q61" s="906">
        <f>SUM(Q59:Q60)</f>
        <v>0</v>
      </c>
      <c r="R61" s="914">
        <f t="shared" si="9"/>
        <v>0</v>
      </c>
      <c r="S61" s="914">
        <f>SUM(S59:S60)</f>
        <v>0</v>
      </c>
      <c r="T61" s="907">
        <f>SUM(T59:T60)</f>
        <v>0</v>
      </c>
      <c r="U61" s="1114">
        <v>2</v>
      </c>
    </row>
    <row r="62" spans="1:22" x14ac:dyDescent="0.35">
      <c r="A62" s="1537">
        <v>16</v>
      </c>
      <c r="B62" s="1604" t="s">
        <v>140</v>
      </c>
      <c r="C62" s="903" t="s">
        <v>24</v>
      </c>
      <c r="D62" s="1198">
        <f>SUM(First:Last!D62)</f>
        <v>0</v>
      </c>
      <c r="E62" s="1198">
        <f>SUM(First:Last!E62)</f>
        <v>0</v>
      </c>
      <c r="F62" s="1198">
        <f>SUM(First:Last!F62)</f>
        <v>0</v>
      </c>
      <c r="G62" s="1198">
        <f>SUM(First:Last!G62)</f>
        <v>0</v>
      </c>
      <c r="H62" s="1198">
        <f>SUM(First:Last!H62)</f>
        <v>0</v>
      </c>
      <c r="I62" s="1198">
        <f>SUM(First:Last!I62)</f>
        <v>0</v>
      </c>
      <c r="J62" s="1198">
        <f>SUM(First:Last!J62)</f>
        <v>0</v>
      </c>
      <c r="K62" s="1198">
        <f>SUM(First:Last!K62)</f>
        <v>0</v>
      </c>
      <c r="L62" s="1148">
        <f>SUM(D62:K62)</f>
        <v>0</v>
      </c>
      <c r="M62" s="1201">
        <f>SUM(First:Last!L62)</f>
        <v>0</v>
      </c>
      <c r="N62" s="1201">
        <f>SUM(First:Last!M62)</f>
        <v>0</v>
      </c>
      <c r="O62" s="1201">
        <f>SUM(First:Last!N62)</f>
        <v>0</v>
      </c>
      <c r="P62" s="1201">
        <f>SUM(First:Last!O62)</f>
        <v>0</v>
      </c>
      <c r="Q62" s="1148">
        <f t="shared" si="3"/>
        <v>0</v>
      </c>
      <c r="R62" s="1199">
        <f>SUM(First:Last!P62)</f>
        <v>0</v>
      </c>
      <c r="S62" s="1199">
        <f>SUM(First:Last!P62)</f>
        <v>0</v>
      </c>
      <c r="T62" s="951">
        <f>SUM(R62:S62)</f>
        <v>0</v>
      </c>
      <c r="U62" s="1114">
        <v>2</v>
      </c>
      <c r="V62" s="1244" t="s">
        <v>807</v>
      </c>
    </row>
    <row r="63" spans="1:22" x14ac:dyDescent="0.35">
      <c r="A63" s="1537"/>
      <c r="B63" s="1604"/>
      <c r="C63" s="904" t="s">
        <v>12</v>
      </c>
      <c r="D63" s="1198">
        <f>SUM(First:Last!D63)</f>
        <v>0</v>
      </c>
      <c r="E63" s="1198">
        <f>SUM(First:Last!E63)</f>
        <v>0</v>
      </c>
      <c r="F63" s="1198">
        <f>SUM(First:Last!F63)</f>
        <v>0</v>
      </c>
      <c r="G63" s="1198">
        <f>SUM(First:Last!G63)</f>
        <v>0</v>
      </c>
      <c r="H63" s="1198">
        <f>SUM(First:Last!H63)</f>
        <v>0</v>
      </c>
      <c r="I63" s="1198">
        <f>SUM(First:Last!I63)</f>
        <v>0</v>
      </c>
      <c r="J63" s="1198">
        <f>SUM(First:Last!J63)</f>
        <v>0</v>
      </c>
      <c r="K63" s="1198">
        <f>SUM(First:Last!K63)</f>
        <v>0</v>
      </c>
      <c r="L63" s="1148">
        <f>SUM(D63:K63)</f>
        <v>0</v>
      </c>
      <c r="M63" s="1201">
        <f>SUM(First:Last!L63)</f>
        <v>0</v>
      </c>
      <c r="N63" s="1201">
        <f>SUM(First:Last!M63)</f>
        <v>0</v>
      </c>
      <c r="O63" s="1201">
        <f>SUM(First:Last!N63)</f>
        <v>0</v>
      </c>
      <c r="P63" s="1201">
        <f>SUM(First:Last!O63)</f>
        <v>0</v>
      </c>
      <c r="Q63" s="1148">
        <f t="shared" si="3"/>
        <v>0</v>
      </c>
      <c r="R63" s="1199">
        <f>SUM(First:Last!P63)</f>
        <v>0</v>
      </c>
      <c r="S63" s="1199">
        <f>SUM(First:Last!P63)</f>
        <v>0</v>
      </c>
      <c r="T63" s="951">
        <f>SUM(R63:S63)</f>
        <v>0</v>
      </c>
      <c r="U63" s="1114">
        <v>2</v>
      </c>
    </row>
    <row r="64" spans="1:22" ht="15.5" x14ac:dyDescent="0.35">
      <c r="A64" s="1537"/>
      <c r="B64" s="1604"/>
      <c r="C64" s="913" t="s">
        <v>63</v>
      </c>
      <c r="D64" s="914">
        <f>SUM(D62:D63)</f>
        <v>0</v>
      </c>
      <c r="E64" s="914">
        <f>SUM(E62:E63)</f>
        <v>0</v>
      </c>
      <c r="F64" s="914">
        <f t="shared" ref="F64:R64" si="10">SUM(F62:F63)</f>
        <v>0</v>
      </c>
      <c r="G64" s="914">
        <f t="shared" si="10"/>
        <v>0</v>
      </c>
      <c r="H64" s="914">
        <f t="shared" si="10"/>
        <v>0</v>
      </c>
      <c r="I64" s="914">
        <f t="shared" si="10"/>
        <v>0</v>
      </c>
      <c r="J64" s="914">
        <f t="shared" si="10"/>
        <v>0</v>
      </c>
      <c r="K64" s="914">
        <f t="shared" si="10"/>
        <v>0</v>
      </c>
      <c r="L64" s="906">
        <f>SUM(L62:L63)</f>
        <v>0</v>
      </c>
      <c r="M64" s="914">
        <f t="shared" si="10"/>
        <v>0</v>
      </c>
      <c r="N64" s="914">
        <f t="shared" si="10"/>
        <v>0</v>
      </c>
      <c r="O64" s="914">
        <f t="shared" si="10"/>
        <v>0</v>
      </c>
      <c r="P64" s="914">
        <f t="shared" si="10"/>
        <v>0</v>
      </c>
      <c r="Q64" s="906">
        <f>SUM(Q62:Q63)</f>
        <v>0</v>
      </c>
      <c r="R64" s="914">
        <f t="shared" si="10"/>
        <v>0</v>
      </c>
      <c r="S64" s="914">
        <f>SUM(S62:S63)</f>
        <v>0</v>
      </c>
      <c r="T64" s="907">
        <f>SUM(T62:T63)</f>
        <v>0</v>
      </c>
      <c r="U64" s="1114">
        <v>2</v>
      </c>
    </row>
    <row r="65" spans="1:22" x14ac:dyDescent="0.35">
      <c r="A65" s="1537">
        <v>17</v>
      </c>
      <c r="B65" s="1604" t="s">
        <v>109</v>
      </c>
      <c r="C65" s="903" t="s">
        <v>24</v>
      </c>
      <c r="D65" s="1198">
        <f>SUM(First:Last!D65)</f>
        <v>0</v>
      </c>
      <c r="E65" s="1198">
        <f>SUM(First:Last!E65)</f>
        <v>0</v>
      </c>
      <c r="F65" s="1198">
        <f>SUM(First:Last!F65)</f>
        <v>0</v>
      </c>
      <c r="G65" s="1198">
        <f>SUM(First:Last!G65)</f>
        <v>0</v>
      </c>
      <c r="H65" s="1198">
        <f>SUM(First:Last!H65)</f>
        <v>0</v>
      </c>
      <c r="I65" s="1198">
        <f>SUM(First:Last!I65)</f>
        <v>0</v>
      </c>
      <c r="J65" s="1198">
        <f>SUM(First:Last!J65)</f>
        <v>0</v>
      </c>
      <c r="K65" s="1198">
        <f>SUM(First:Last!K65)</f>
        <v>0</v>
      </c>
      <c r="L65" s="1148">
        <f>SUM(D65:K65)</f>
        <v>0</v>
      </c>
      <c r="M65" s="1201">
        <f>SUM(First:Last!L65)</f>
        <v>0</v>
      </c>
      <c r="N65" s="1201">
        <f>SUM(First:Last!M65)</f>
        <v>0</v>
      </c>
      <c r="O65" s="1201">
        <f>SUM(First:Last!N65)</f>
        <v>0</v>
      </c>
      <c r="P65" s="1201">
        <f>SUM(First:Last!O65)</f>
        <v>0</v>
      </c>
      <c r="Q65" s="1148">
        <f t="shared" si="3"/>
        <v>0</v>
      </c>
      <c r="R65" s="1199">
        <f>SUM(First:Last!P65)</f>
        <v>0</v>
      </c>
      <c r="S65" s="1199">
        <f>SUM(First:Last!P65)</f>
        <v>0</v>
      </c>
      <c r="T65" s="951">
        <f>SUM(R65:S65)</f>
        <v>0</v>
      </c>
      <c r="U65" s="1114" t="s">
        <v>78</v>
      </c>
      <c r="V65" s="1244" t="s">
        <v>807</v>
      </c>
    </row>
    <row r="66" spans="1:22" x14ac:dyDescent="0.35">
      <c r="A66" s="1537"/>
      <c r="B66" s="1604"/>
      <c r="C66" s="904" t="s">
        <v>12</v>
      </c>
      <c r="D66" s="1198">
        <f>SUM(First:Last!D66)</f>
        <v>0</v>
      </c>
      <c r="E66" s="1198">
        <f>SUM(First:Last!E66)</f>
        <v>0</v>
      </c>
      <c r="F66" s="1198">
        <f>SUM(First:Last!F66)</f>
        <v>0</v>
      </c>
      <c r="G66" s="1198">
        <f>SUM(First:Last!G66)</f>
        <v>0</v>
      </c>
      <c r="H66" s="1198">
        <f>SUM(First:Last!H66)</f>
        <v>0</v>
      </c>
      <c r="I66" s="1198">
        <f>SUM(First:Last!I66)</f>
        <v>0</v>
      </c>
      <c r="J66" s="1198">
        <f>SUM(First:Last!J66)</f>
        <v>0</v>
      </c>
      <c r="K66" s="1198">
        <f>SUM(First:Last!K66)</f>
        <v>0</v>
      </c>
      <c r="L66" s="1148">
        <f>SUM(D66:K66)</f>
        <v>0</v>
      </c>
      <c r="M66" s="1201">
        <f>SUM(First:Last!L66)</f>
        <v>0</v>
      </c>
      <c r="N66" s="1201">
        <f>SUM(First:Last!M66)</f>
        <v>0</v>
      </c>
      <c r="O66" s="1201">
        <f>SUM(First:Last!N66)</f>
        <v>0</v>
      </c>
      <c r="P66" s="1201">
        <f>SUM(First:Last!O66)</f>
        <v>0</v>
      </c>
      <c r="Q66" s="1148">
        <f t="shared" si="3"/>
        <v>0</v>
      </c>
      <c r="R66" s="1199">
        <f>SUM(First:Last!P66)</f>
        <v>0</v>
      </c>
      <c r="S66" s="1199">
        <f>SUM(First:Last!P66)</f>
        <v>0</v>
      </c>
      <c r="T66" s="951">
        <f>SUM(R66:S66)</f>
        <v>0</v>
      </c>
      <c r="U66" s="1114" t="s">
        <v>78</v>
      </c>
    </row>
    <row r="67" spans="1:22" ht="15.5" x14ac:dyDescent="0.35">
      <c r="A67" s="1537"/>
      <c r="B67" s="1604"/>
      <c r="C67" s="913" t="s">
        <v>63</v>
      </c>
      <c r="D67" s="914">
        <f>SUM(D65:D66)</f>
        <v>0</v>
      </c>
      <c r="E67" s="914">
        <f>SUM(E65:E66)</f>
        <v>0</v>
      </c>
      <c r="F67" s="914">
        <f t="shared" ref="F67:R67" si="11">SUM(F65:F66)</f>
        <v>0</v>
      </c>
      <c r="G67" s="914">
        <f t="shared" si="11"/>
        <v>0</v>
      </c>
      <c r="H67" s="914">
        <f t="shared" si="11"/>
        <v>0</v>
      </c>
      <c r="I67" s="914">
        <f t="shared" si="11"/>
        <v>0</v>
      </c>
      <c r="J67" s="914">
        <f t="shared" si="11"/>
        <v>0</v>
      </c>
      <c r="K67" s="914">
        <f t="shared" si="11"/>
        <v>0</v>
      </c>
      <c r="L67" s="906">
        <f>SUM(L65:L66)</f>
        <v>0</v>
      </c>
      <c r="M67" s="914">
        <f t="shared" si="11"/>
        <v>0</v>
      </c>
      <c r="N67" s="914">
        <f t="shared" si="11"/>
        <v>0</v>
      </c>
      <c r="O67" s="914">
        <f t="shared" si="11"/>
        <v>0</v>
      </c>
      <c r="P67" s="914">
        <f t="shared" si="11"/>
        <v>0</v>
      </c>
      <c r="Q67" s="906">
        <f>SUM(Q65:Q66)</f>
        <v>0</v>
      </c>
      <c r="R67" s="914">
        <f t="shared" si="11"/>
        <v>0</v>
      </c>
      <c r="S67" s="914">
        <f>SUM(S65:S66)</f>
        <v>0</v>
      </c>
      <c r="T67" s="907">
        <f>SUM(T65:T66)</f>
        <v>0</v>
      </c>
      <c r="U67" s="1114" t="s">
        <v>78</v>
      </c>
    </row>
    <row r="68" spans="1:22" x14ac:dyDescent="0.35">
      <c r="A68" s="1537">
        <v>18</v>
      </c>
      <c r="B68" s="1687" t="s">
        <v>820</v>
      </c>
      <c r="C68" s="903" t="s">
        <v>24</v>
      </c>
      <c r="D68" s="916"/>
      <c r="E68" s="917"/>
      <c r="F68" s="917"/>
      <c r="G68" s="917"/>
      <c r="H68" s="917"/>
      <c r="I68" s="917"/>
      <c r="J68" s="917"/>
      <c r="K68" s="917"/>
      <c r="L68" s="917"/>
      <c r="M68" s="1201">
        <f>SUM(First:Last!L68)</f>
        <v>0</v>
      </c>
      <c r="N68" s="1201">
        <f>SUM(First:Last!M68)</f>
        <v>0</v>
      </c>
      <c r="O68" s="1201">
        <f>SUM(First:Last!N68)</f>
        <v>0</v>
      </c>
      <c r="P68" s="1201">
        <f>SUM(First:Last!O68)</f>
        <v>0</v>
      </c>
      <c r="Q68" s="1148">
        <f t="shared" si="3"/>
        <v>0</v>
      </c>
      <c r="R68" s="1206"/>
      <c r="S68" s="1206"/>
      <c r="T68" s="1167"/>
      <c r="U68" s="1114" t="s">
        <v>78</v>
      </c>
      <c r="V68" s="1244" t="s">
        <v>807</v>
      </c>
    </row>
    <row r="69" spans="1:22" x14ac:dyDescent="0.35">
      <c r="A69" s="1537"/>
      <c r="B69" s="1687"/>
      <c r="C69" s="904" t="s">
        <v>12</v>
      </c>
      <c r="D69" s="916"/>
      <c r="E69" s="917"/>
      <c r="F69" s="917"/>
      <c r="G69" s="917"/>
      <c r="H69" s="917"/>
      <c r="I69" s="917"/>
      <c r="J69" s="917"/>
      <c r="K69" s="917"/>
      <c r="L69" s="917"/>
      <c r="M69" s="1201">
        <f>SUM(First:Last!L69)</f>
        <v>0</v>
      </c>
      <c r="N69" s="1201">
        <f>SUM(First:Last!M69)</f>
        <v>0</v>
      </c>
      <c r="O69" s="1201">
        <f>SUM(First:Last!N69)</f>
        <v>0</v>
      </c>
      <c r="P69" s="1201">
        <f>SUM(First:Last!O69)</f>
        <v>0</v>
      </c>
      <c r="Q69" s="1148">
        <f t="shared" si="3"/>
        <v>0</v>
      </c>
      <c r="R69" s="1206"/>
      <c r="S69" s="1206"/>
      <c r="T69" s="1167"/>
      <c r="U69" s="1114" t="s">
        <v>78</v>
      </c>
    </row>
    <row r="70" spans="1:22" ht="28.5" customHeight="1" x14ac:dyDescent="0.35">
      <c r="A70" s="1537"/>
      <c r="B70" s="1687"/>
      <c r="C70" s="913" t="s">
        <v>63</v>
      </c>
      <c r="D70" s="918"/>
      <c r="E70" s="918"/>
      <c r="F70" s="918"/>
      <c r="G70" s="918"/>
      <c r="H70" s="918"/>
      <c r="I70" s="918"/>
      <c r="J70" s="918"/>
      <c r="K70" s="918"/>
      <c r="L70" s="918"/>
      <c r="M70" s="914">
        <f t="shared" ref="M70:P70" si="12">SUM(M68:M69)</f>
        <v>0</v>
      </c>
      <c r="N70" s="914">
        <f t="shared" si="12"/>
        <v>0</v>
      </c>
      <c r="O70" s="914">
        <f t="shared" si="12"/>
        <v>0</v>
      </c>
      <c r="P70" s="914">
        <f t="shared" si="12"/>
        <v>0</v>
      </c>
      <c r="Q70" s="906">
        <f>SUM(Q68:Q69)</f>
        <v>0</v>
      </c>
      <c r="R70" s="1163"/>
      <c r="S70" s="1163"/>
      <c r="T70" s="1207"/>
      <c r="U70" s="1114" t="s">
        <v>78</v>
      </c>
    </row>
    <row r="71" spans="1:22" x14ac:dyDescent="0.35">
      <c r="A71" s="1537">
        <v>19</v>
      </c>
      <c r="B71" s="1687" t="s">
        <v>821</v>
      </c>
      <c r="C71" s="903" t="s">
        <v>24</v>
      </c>
      <c r="D71" s="916"/>
      <c r="E71" s="917"/>
      <c r="F71" s="917"/>
      <c r="G71" s="917"/>
      <c r="H71" s="917"/>
      <c r="I71" s="917"/>
      <c r="J71" s="917"/>
      <c r="K71" s="917"/>
      <c r="L71" s="917"/>
      <c r="M71" s="917"/>
      <c r="N71" s="917"/>
      <c r="O71" s="917"/>
      <c r="P71" s="917"/>
      <c r="Q71" s="917"/>
      <c r="R71" s="1199">
        <f>SUM(First:Last!P71)</f>
        <v>0</v>
      </c>
      <c r="S71" s="1199">
        <f>SUM(First:Last!P71)</f>
        <v>0</v>
      </c>
      <c r="T71" s="951">
        <f>SUM(R71:S71)</f>
        <v>0</v>
      </c>
      <c r="U71" s="1114" t="s">
        <v>78</v>
      </c>
      <c r="V71" s="1244" t="s">
        <v>807</v>
      </c>
    </row>
    <row r="72" spans="1:22" x14ac:dyDescent="0.35">
      <c r="A72" s="1537"/>
      <c r="B72" s="1687"/>
      <c r="C72" s="904" t="s">
        <v>12</v>
      </c>
      <c r="D72" s="916"/>
      <c r="E72" s="917"/>
      <c r="F72" s="917"/>
      <c r="G72" s="917"/>
      <c r="H72" s="917"/>
      <c r="I72" s="917"/>
      <c r="J72" s="917"/>
      <c r="K72" s="917"/>
      <c r="L72" s="917"/>
      <c r="M72" s="917"/>
      <c r="N72" s="917"/>
      <c r="O72" s="917"/>
      <c r="P72" s="917"/>
      <c r="Q72" s="917"/>
      <c r="R72" s="1199">
        <f>SUM(First:Last!P72)</f>
        <v>0</v>
      </c>
      <c r="S72" s="1199">
        <f>SUM(First:Last!P72)</f>
        <v>0</v>
      </c>
      <c r="T72" s="951">
        <f>SUM(R72:S72)</f>
        <v>0</v>
      </c>
      <c r="U72" s="1114" t="s">
        <v>78</v>
      </c>
    </row>
    <row r="73" spans="1:22" ht="31.5" customHeight="1" x14ac:dyDescent="0.35">
      <c r="A73" s="1537"/>
      <c r="B73" s="1687"/>
      <c r="C73" s="913" t="s">
        <v>63</v>
      </c>
      <c r="D73" s="1202"/>
      <c r="E73" s="1202"/>
      <c r="F73" s="1202"/>
      <c r="G73" s="1202"/>
      <c r="H73" s="1202"/>
      <c r="I73" s="1202"/>
      <c r="J73" s="1202"/>
      <c r="K73" s="1202"/>
      <c r="L73" s="1202"/>
      <c r="M73" s="1152"/>
      <c r="N73" s="1152"/>
      <c r="O73" s="1152"/>
      <c r="P73" s="1152"/>
      <c r="Q73" s="1152"/>
      <c r="R73" s="914">
        <f>SUM(R71:R72)</f>
        <v>0</v>
      </c>
      <c r="S73" s="914">
        <f>SUM(S71:S72)</f>
        <v>0</v>
      </c>
      <c r="T73" s="915">
        <f>SUM(T71:T72)</f>
        <v>0</v>
      </c>
      <c r="U73" s="1114" t="s">
        <v>78</v>
      </c>
    </row>
    <row r="74" spans="1:22" x14ac:dyDescent="0.35">
      <c r="A74" s="1537">
        <v>20</v>
      </c>
      <c r="B74" s="1687" t="s">
        <v>171</v>
      </c>
      <c r="C74" s="903" t="s">
        <v>24</v>
      </c>
      <c r="D74" s="1179">
        <f>SUM(First:Last!D74)</f>
        <v>0</v>
      </c>
      <c r="E74" s="1179">
        <f>SUM(First:Last!E74)</f>
        <v>0</v>
      </c>
      <c r="F74" s="1179">
        <f>SUM(First:Last!F74)</f>
        <v>0</v>
      </c>
      <c r="G74" s="1179">
        <f>SUM(First:Last!G74)</f>
        <v>0</v>
      </c>
      <c r="H74" s="1179">
        <f>SUM(First:Last!H74)</f>
        <v>0</v>
      </c>
      <c r="I74" s="1179">
        <f>SUM(First:Last!I74)</f>
        <v>0</v>
      </c>
      <c r="J74" s="1179">
        <f>SUM(First:Last!J74)</f>
        <v>0</v>
      </c>
      <c r="K74" s="1179">
        <f>SUM(First:Last!K74)</f>
        <v>0</v>
      </c>
      <c r="L74" s="1148">
        <f>SUM(D74:K74)</f>
        <v>0</v>
      </c>
      <c r="M74" s="1200">
        <f>SUM(First:Last!L74)</f>
        <v>0</v>
      </c>
      <c r="N74" s="1200">
        <f>SUM(First:Last!M74)</f>
        <v>0</v>
      </c>
      <c r="O74" s="1200">
        <f>SUM(First:Last!N74)</f>
        <v>0</v>
      </c>
      <c r="P74" s="1200">
        <f>SUM(First:Last!O74)</f>
        <v>0</v>
      </c>
      <c r="Q74" s="1148">
        <f>SUM(M74:P74)</f>
        <v>0</v>
      </c>
      <c r="R74" s="1193">
        <f>SUM(First:Last!P74)</f>
        <v>0</v>
      </c>
      <c r="S74" s="1193">
        <f>SUM(First:Last!P74)</f>
        <v>0</v>
      </c>
      <c r="T74" s="951">
        <f>SUM(R74:S74)</f>
        <v>0</v>
      </c>
      <c r="U74" s="1114" t="s">
        <v>78</v>
      </c>
      <c r="V74" s="1244" t="s">
        <v>807</v>
      </c>
    </row>
    <row r="75" spans="1:22" x14ac:dyDescent="0.35">
      <c r="A75" s="1537"/>
      <c r="B75" s="1687"/>
      <c r="C75" s="904" t="s">
        <v>12</v>
      </c>
      <c r="D75" s="1179">
        <f>SUM(First:Last!D75)</f>
        <v>0</v>
      </c>
      <c r="E75" s="1179">
        <f>SUM(First:Last!E75)</f>
        <v>0</v>
      </c>
      <c r="F75" s="1179">
        <f>SUM(First:Last!F75)</f>
        <v>0</v>
      </c>
      <c r="G75" s="1179">
        <f>SUM(First:Last!G75)</f>
        <v>0</v>
      </c>
      <c r="H75" s="1179">
        <f>SUM(First:Last!H75)</f>
        <v>0</v>
      </c>
      <c r="I75" s="1179">
        <f>SUM(First:Last!I75)</f>
        <v>0</v>
      </c>
      <c r="J75" s="1179">
        <f>SUM(First:Last!J75)</f>
        <v>0</v>
      </c>
      <c r="K75" s="1179">
        <f>SUM(First:Last!K75)</f>
        <v>0</v>
      </c>
      <c r="L75" s="1148">
        <f>SUM(D75:K75)</f>
        <v>0</v>
      </c>
      <c r="M75" s="1200">
        <f>SUM(First:Last!L75)</f>
        <v>0</v>
      </c>
      <c r="N75" s="1200">
        <f>SUM(First:Last!M75)</f>
        <v>0</v>
      </c>
      <c r="O75" s="1200">
        <f>SUM(First:Last!N75)</f>
        <v>0</v>
      </c>
      <c r="P75" s="1200">
        <f>SUM(First:Last!O75)</f>
        <v>0</v>
      </c>
      <c r="Q75" s="1148">
        <f>SUM(M75:P75)</f>
        <v>0</v>
      </c>
      <c r="R75" s="1193">
        <f>SUM(First:Last!P75)</f>
        <v>0</v>
      </c>
      <c r="S75" s="1193">
        <f>SUM(First:Last!P75)</f>
        <v>0</v>
      </c>
      <c r="T75" s="951">
        <f>SUM(R75:S75)</f>
        <v>0</v>
      </c>
      <c r="U75" s="1114" t="s">
        <v>78</v>
      </c>
    </row>
    <row r="76" spans="1:22" ht="15.5" x14ac:dyDescent="0.35">
      <c r="A76" s="1537"/>
      <c r="B76" s="1687"/>
      <c r="C76" s="913" t="s">
        <v>63</v>
      </c>
      <c r="D76" s="914">
        <f>SUM(D74:D75)</f>
        <v>0</v>
      </c>
      <c r="E76" s="914">
        <f>SUM(E74:E75)</f>
        <v>0</v>
      </c>
      <c r="F76" s="914">
        <f t="shared" ref="F76:R76" si="13">SUM(F74:F75)</f>
        <v>0</v>
      </c>
      <c r="G76" s="914">
        <f t="shared" si="13"/>
        <v>0</v>
      </c>
      <c r="H76" s="914">
        <f t="shared" si="13"/>
        <v>0</v>
      </c>
      <c r="I76" s="914">
        <f t="shared" si="13"/>
        <v>0</v>
      </c>
      <c r="J76" s="914">
        <f t="shared" si="13"/>
        <v>0</v>
      </c>
      <c r="K76" s="914">
        <f t="shared" si="13"/>
        <v>0</v>
      </c>
      <c r="L76" s="906">
        <f>SUM(L74:L75)</f>
        <v>0</v>
      </c>
      <c r="M76" s="914">
        <f t="shared" si="13"/>
        <v>0</v>
      </c>
      <c r="N76" s="914">
        <f t="shared" si="13"/>
        <v>0</v>
      </c>
      <c r="O76" s="914">
        <f t="shared" si="13"/>
        <v>0</v>
      </c>
      <c r="P76" s="914">
        <f t="shared" si="13"/>
        <v>0</v>
      </c>
      <c r="Q76" s="906">
        <f>SUM(Q74:Q75)</f>
        <v>0</v>
      </c>
      <c r="R76" s="914">
        <f t="shared" si="13"/>
        <v>0</v>
      </c>
      <c r="S76" s="914">
        <f>SUM(S74:S75)</f>
        <v>0</v>
      </c>
      <c r="T76" s="907">
        <f>SUM(T74:T75)</f>
        <v>0</v>
      </c>
      <c r="U76" s="1114" t="s">
        <v>78</v>
      </c>
    </row>
    <row r="77" spans="1:22" x14ac:dyDescent="0.35">
      <c r="A77" s="1537">
        <v>21</v>
      </c>
      <c r="B77" s="1687" t="s">
        <v>170</v>
      </c>
      <c r="C77" s="903" t="s">
        <v>24</v>
      </c>
      <c r="D77" s="1179">
        <f>SUM(First:Last!D77)</f>
        <v>0</v>
      </c>
      <c r="E77" s="1179">
        <f>SUM(First:Last!E77)</f>
        <v>0</v>
      </c>
      <c r="F77" s="1179">
        <f>SUM(First:Last!F77)</f>
        <v>0</v>
      </c>
      <c r="G77" s="1179">
        <f>SUM(First:Last!G77)</f>
        <v>0</v>
      </c>
      <c r="H77" s="1179">
        <f>SUM(First:Last!H77)</f>
        <v>0</v>
      </c>
      <c r="I77" s="1179">
        <f>SUM(First:Last!I77)</f>
        <v>0</v>
      </c>
      <c r="J77" s="1179">
        <f>SUM(First:Last!J77)</f>
        <v>0</v>
      </c>
      <c r="K77" s="1179">
        <f>SUM(First:Last!K77)</f>
        <v>0</v>
      </c>
      <c r="L77" s="1148">
        <f>SUM(D77:K77)</f>
        <v>0</v>
      </c>
      <c r="M77" s="1200">
        <f>SUM(First:Last!L77)</f>
        <v>0</v>
      </c>
      <c r="N77" s="1200">
        <f>SUM(First:Last!M77)</f>
        <v>0</v>
      </c>
      <c r="O77" s="1200">
        <f>SUM(First:Last!N77)</f>
        <v>0</v>
      </c>
      <c r="P77" s="1200">
        <f>SUM(First:Last!O77)</f>
        <v>0</v>
      </c>
      <c r="Q77" s="1148">
        <f>SUM(M77:P77)</f>
        <v>0</v>
      </c>
      <c r="R77" s="1193">
        <f>SUM(First:Last!P77)</f>
        <v>0</v>
      </c>
      <c r="S77" s="1193">
        <f>SUM(First:Last!P77)</f>
        <v>0</v>
      </c>
      <c r="T77" s="951">
        <f>SUM(R77:S77)</f>
        <v>0</v>
      </c>
      <c r="U77" s="1114" t="s">
        <v>78</v>
      </c>
      <c r="V77" s="1244" t="s">
        <v>807</v>
      </c>
    </row>
    <row r="78" spans="1:22" x14ac:dyDescent="0.35">
      <c r="A78" s="1537"/>
      <c r="B78" s="1687"/>
      <c r="C78" s="904" t="s">
        <v>12</v>
      </c>
      <c r="D78" s="1179">
        <f>SUM(First:Last!D78)</f>
        <v>0</v>
      </c>
      <c r="E78" s="1179">
        <f>SUM(First:Last!E78)</f>
        <v>0</v>
      </c>
      <c r="F78" s="1179">
        <f>SUM(First:Last!F78)</f>
        <v>0</v>
      </c>
      <c r="G78" s="1179">
        <f>SUM(First:Last!G78)</f>
        <v>0</v>
      </c>
      <c r="H78" s="1179">
        <f>SUM(First:Last!H78)</f>
        <v>0</v>
      </c>
      <c r="I78" s="1179">
        <f>SUM(First:Last!I78)</f>
        <v>0</v>
      </c>
      <c r="J78" s="1179">
        <f>SUM(First:Last!J78)</f>
        <v>0</v>
      </c>
      <c r="K78" s="1179">
        <f>SUM(First:Last!K78)</f>
        <v>0</v>
      </c>
      <c r="L78" s="1148">
        <f>SUM(D78:K78)</f>
        <v>0</v>
      </c>
      <c r="M78" s="1200">
        <f>SUM(First:Last!L78)</f>
        <v>0</v>
      </c>
      <c r="N78" s="1200">
        <f>SUM(First:Last!M78)</f>
        <v>0</v>
      </c>
      <c r="O78" s="1200">
        <f>SUM(First:Last!N78)</f>
        <v>0</v>
      </c>
      <c r="P78" s="1200">
        <f>SUM(First:Last!O78)</f>
        <v>0</v>
      </c>
      <c r="Q78" s="1148">
        <f>SUM(M78:P78)</f>
        <v>0</v>
      </c>
      <c r="R78" s="1193">
        <f>SUM(First:Last!P78)</f>
        <v>0</v>
      </c>
      <c r="S78" s="1193">
        <f>SUM(First:Last!P78)</f>
        <v>0</v>
      </c>
      <c r="T78" s="951">
        <f>SUM(R78:S78)</f>
        <v>0</v>
      </c>
      <c r="U78" s="1114" t="s">
        <v>78</v>
      </c>
    </row>
    <row r="79" spans="1:22" ht="15.5" x14ac:dyDescent="0.35">
      <c r="A79" s="1537"/>
      <c r="B79" s="1687"/>
      <c r="C79" s="913" t="s">
        <v>63</v>
      </c>
      <c r="D79" s="914">
        <f>SUM(D77:D78)</f>
        <v>0</v>
      </c>
      <c r="E79" s="914">
        <f>SUM(E77:E78)</f>
        <v>0</v>
      </c>
      <c r="F79" s="914">
        <f t="shared" ref="F79:R79" si="14">SUM(F77:F78)</f>
        <v>0</v>
      </c>
      <c r="G79" s="914">
        <f t="shared" si="14"/>
        <v>0</v>
      </c>
      <c r="H79" s="914">
        <f t="shared" si="14"/>
        <v>0</v>
      </c>
      <c r="I79" s="914">
        <f t="shared" si="14"/>
        <v>0</v>
      </c>
      <c r="J79" s="914">
        <f t="shared" si="14"/>
        <v>0</v>
      </c>
      <c r="K79" s="914">
        <f t="shared" si="14"/>
        <v>0</v>
      </c>
      <c r="L79" s="906">
        <f>SUM(L77:L78)</f>
        <v>0</v>
      </c>
      <c r="M79" s="914">
        <f t="shared" si="14"/>
        <v>0</v>
      </c>
      <c r="N79" s="914">
        <f t="shared" si="14"/>
        <v>0</v>
      </c>
      <c r="O79" s="914">
        <f t="shared" si="14"/>
        <v>0</v>
      </c>
      <c r="P79" s="914">
        <f t="shared" si="14"/>
        <v>0</v>
      </c>
      <c r="Q79" s="906">
        <f>SUM(Q77:Q78)</f>
        <v>0</v>
      </c>
      <c r="R79" s="914">
        <f t="shared" si="14"/>
        <v>0</v>
      </c>
      <c r="S79" s="914">
        <f>SUM(S77:S78)</f>
        <v>0</v>
      </c>
      <c r="T79" s="907">
        <f>SUM(T77:T78)</f>
        <v>0</v>
      </c>
      <c r="U79" s="1114" t="s">
        <v>78</v>
      </c>
    </row>
    <row r="80" spans="1:22" ht="21" x14ac:dyDescent="0.35">
      <c r="A80" s="1537">
        <v>22</v>
      </c>
      <c r="B80" s="1688" t="s">
        <v>51</v>
      </c>
      <c r="C80" s="921" t="s">
        <v>759</v>
      </c>
      <c r="D80" s="1198">
        <f>SUM(First:Last!D80)</f>
        <v>0</v>
      </c>
      <c r="E80" s="1198">
        <f>SUM(First:Last!E80)</f>
        <v>0</v>
      </c>
      <c r="F80" s="1198">
        <f>SUM(First:Last!F80)</f>
        <v>0</v>
      </c>
      <c r="G80" s="1198">
        <f>SUM(First:Last!G80)</f>
        <v>0</v>
      </c>
      <c r="H80" s="1198">
        <f>SUM(First:Last!H80)</f>
        <v>0</v>
      </c>
      <c r="I80" s="1198">
        <f>SUM(First:Last!I80)</f>
        <v>0</v>
      </c>
      <c r="J80" s="1198">
        <f>SUM(First:Last!J80)</f>
        <v>0</v>
      </c>
      <c r="K80" s="1198">
        <f>SUM(First:Last!K80)</f>
        <v>0</v>
      </c>
      <c r="L80" s="1203">
        <f>SUM(D80:K80)</f>
        <v>0</v>
      </c>
      <c r="M80" s="1201">
        <f>SUM(First:Last!L80)</f>
        <v>0</v>
      </c>
      <c r="N80" s="1201">
        <f>SUM(First:Last!M80)</f>
        <v>0</v>
      </c>
      <c r="O80" s="1201">
        <f>SUM(First:Last!N80)</f>
        <v>0</v>
      </c>
      <c r="P80" s="1201">
        <f>SUM(First:Last!O80)</f>
        <v>0</v>
      </c>
      <c r="Q80" s="1203">
        <f>SUM(M80:P80)</f>
        <v>0</v>
      </c>
      <c r="R80" s="1199">
        <f>SUM(First:Last!P80)</f>
        <v>0</v>
      </c>
      <c r="S80" s="1199">
        <f>SUM(First:Last!P80)</f>
        <v>0</v>
      </c>
      <c r="T80" s="1204">
        <f>SUM(R80:S80)</f>
        <v>0</v>
      </c>
      <c r="U80" s="1114" t="s">
        <v>78</v>
      </c>
      <c r="V80" s="1244" t="s">
        <v>807</v>
      </c>
    </row>
    <row r="81" spans="1:22" ht="21" x14ac:dyDescent="0.35">
      <c r="A81" s="1537"/>
      <c r="B81" s="1689"/>
      <c r="C81" s="921" t="s">
        <v>760</v>
      </c>
      <c r="D81" s="1198">
        <f>SUM(First:Last!D81)</f>
        <v>0</v>
      </c>
      <c r="E81" s="1198">
        <f>SUM(First:Last!E81)</f>
        <v>0</v>
      </c>
      <c r="F81" s="1198">
        <f>SUM(First:Last!F81)</f>
        <v>0</v>
      </c>
      <c r="G81" s="1198">
        <f>SUM(First:Last!G81)</f>
        <v>0</v>
      </c>
      <c r="H81" s="1198">
        <f>SUM(First:Last!H81)</f>
        <v>0</v>
      </c>
      <c r="I81" s="1198">
        <f>SUM(First:Last!I81)</f>
        <v>0</v>
      </c>
      <c r="J81" s="1198">
        <f>SUM(First:Last!J81)</f>
        <v>0</v>
      </c>
      <c r="K81" s="1198">
        <f>SUM(First:Last!K81)</f>
        <v>0</v>
      </c>
      <c r="L81" s="1203">
        <f>SUM(D81:K81)</f>
        <v>0</v>
      </c>
      <c r="M81" s="1201">
        <f>SUM(First:Last!L81)</f>
        <v>0</v>
      </c>
      <c r="N81" s="1201">
        <f>SUM(First:Last!M81)</f>
        <v>0</v>
      </c>
      <c r="O81" s="1201">
        <f>SUM(First:Last!N81)</f>
        <v>0</v>
      </c>
      <c r="P81" s="1201">
        <f>SUM(First:Last!O81)</f>
        <v>0</v>
      </c>
      <c r="Q81" s="1203">
        <f>SUM(M81:P81)</f>
        <v>0</v>
      </c>
      <c r="R81" s="1199">
        <f>SUM(First:Last!P81)</f>
        <v>0</v>
      </c>
      <c r="S81" s="1199">
        <f>SUM(First:Last!P81)</f>
        <v>0</v>
      </c>
      <c r="T81" s="1204">
        <f>SUM(R81:S81)</f>
        <v>0</v>
      </c>
      <c r="U81" s="1114" t="s">
        <v>78</v>
      </c>
    </row>
    <row r="82" spans="1:22" ht="15.5" x14ac:dyDescent="0.35">
      <c r="A82" s="1537"/>
      <c r="B82" s="1689"/>
      <c r="C82" s="913" t="s">
        <v>63</v>
      </c>
      <c r="D82" s="914">
        <f>SUM(D80:D81)</f>
        <v>0</v>
      </c>
      <c r="E82" s="914">
        <f>SUM(E80:E81)</f>
        <v>0</v>
      </c>
      <c r="F82" s="914">
        <f t="shared" ref="F82:R82" si="15">SUM(F80:F81)</f>
        <v>0</v>
      </c>
      <c r="G82" s="914">
        <f t="shared" si="15"/>
        <v>0</v>
      </c>
      <c r="H82" s="914">
        <f t="shared" si="15"/>
        <v>0</v>
      </c>
      <c r="I82" s="914">
        <f t="shared" si="15"/>
        <v>0</v>
      </c>
      <c r="J82" s="914">
        <f t="shared" si="15"/>
        <v>0</v>
      </c>
      <c r="K82" s="914">
        <f t="shared" si="15"/>
        <v>0</v>
      </c>
      <c r="L82" s="914">
        <f>SUM(L80:L81)</f>
        <v>0</v>
      </c>
      <c r="M82" s="914">
        <f t="shared" si="15"/>
        <v>0</v>
      </c>
      <c r="N82" s="914">
        <f t="shared" si="15"/>
        <v>0</v>
      </c>
      <c r="O82" s="914">
        <f t="shared" si="15"/>
        <v>0</v>
      </c>
      <c r="P82" s="914">
        <f t="shared" si="15"/>
        <v>0</v>
      </c>
      <c r="Q82" s="914">
        <f>SUM(Q80:Q81)</f>
        <v>0</v>
      </c>
      <c r="R82" s="914">
        <f t="shared" si="15"/>
        <v>0</v>
      </c>
      <c r="S82" s="914">
        <f>SUM(S80:S81)</f>
        <v>0</v>
      </c>
      <c r="T82" s="915">
        <f>SUM(T80:T81)</f>
        <v>0</v>
      </c>
      <c r="U82" s="1114" t="s">
        <v>78</v>
      </c>
    </row>
    <row r="83" spans="1:22" x14ac:dyDescent="0.35">
      <c r="A83" s="1537"/>
      <c r="B83" s="1689"/>
      <c r="C83" s="921" t="s">
        <v>761</v>
      </c>
      <c r="D83" s="1198">
        <f>SUM(First:Last!D83)</f>
        <v>0</v>
      </c>
      <c r="E83" s="1198">
        <f>SUM(First:Last!E83)</f>
        <v>0</v>
      </c>
      <c r="F83" s="1198">
        <f>SUM(First:Last!F83)</f>
        <v>0</v>
      </c>
      <c r="G83" s="1198">
        <f>SUM(First:Last!G83)</f>
        <v>0</v>
      </c>
      <c r="H83" s="1198">
        <f>SUM(First:Last!H83)</f>
        <v>0</v>
      </c>
      <c r="I83" s="1198">
        <f>SUM(First:Last!I83)</f>
        <v>0</v>
      </c>
      <c r="J83" s="1198">
        <f>SUM(First:Last!J83)</f>
        <v>0</v>
      </c>
      <c r="K83" s="1198">
        <f>SUM(First:Last!K83)</f>
        <v>0</v>
      </c>
      <c r="L83" s="1203">
        <f>SUM(D83:K83)</f>
        <v>0</v>
      </c>
      <c r="M83" s="1201">
        <f>SUM(First:Last!L83)</f>
        <v>0</v>
      </c>
      <c r="N83" s="1201">
        <f>SUM(First:Last!M83)</f>
        <v>0</v>
      </c>
      <c r="O83" s="1201">
        <f>SUM(First:Last!N83)</f>
        <v>0</v>
      </c>
      <c r="P83" s="1201">
        <f>SUM(First:Last!O83)</f>
        <v>0</v>
      </c>
      <c r="Q83" s="1203">
        <f>SUM(M83:P83)</f>
        <v>0</v>
      </c>
      <c r="R83" s="1199">
        <f>SUM(First:Last!P83)</f>
        <v>0</v>
      </c>
      <c r="S83" s="1199">
        <f>SUM(First:Last!P83)</f>
        <v>0</v>
      </c>
      <c r="T83" s="1204">
        <f>SUM(R83:S83)</f>
        <v>0</v>
      </c>
      <c r="U83" s="1114" t="s">
        <v>78</v>
      </c>
    </row>
    <row r="84" spans="1:22" x14ac:dyDescent="0.35">
      <c r="A84" s="1537"/>
      <c r="B84" s="1689"/>
      <c r="C84" s="921" t="s">
        <v>762</v>
      </c>
      <c r="D84" s="1198">
        <f>SUM(First:Last!D84)</f>
        <v>0</v>
      </c>
      <c r="E84" s="1198">
        <f>SUM(First:Last!E84)</f>
        <v>0</v>
      </c>
      <c r="F84" s="1198">
        <f>SUM(First:Last!F84)</f>
        <v>0</v>
      </c>
      <c r="G84" s="1198">
        <f>SUM(First:Last!G84)</f>
        <v>0</v>
      </c>
      <c r="H84" s="1198">
        <f>SUM(First:Last!H84)</f>
        <v>0</v>
      </c>
      <c r="I84" s="1198">
        <f>SUM(First:Last!I84)</f>
        <v>0</v>
      </c>
      <c r="J84" s="1198">
        <f>SUM(First:Last!J84)</f>
        <v>0</v>
      </c>
      <c r="K84" s="1198">
        <f>SUM(First:Last!K84)</f>
        <v>0</v>
      </c>
      <c r="L84" s="1203">
        <f>SUM(D84:K84)</f>
        <v>0</v>
      </c>
      <c r="M84" s="1201">
        <f>SUM(First:Last!L84)</f>
        <v>0</v>
      </c>
      <c r="N84" s="1201">
        <f>SUM(First:Last!M84)</f>
        <v>0</v>
      </c>
      <c r="O84" s="1201">
        <f>SUM(First:Last!N84)</f>
        <v>0</v>
      </c>
      <c r="P84" s="1201">
        <f>SUM(First:Last!O84)</f>
        <v>0</v>
      </c>
      <c r="Q84" s="1203">
        <f>SUM(M84:P84)</f>
        <v>0</v>
      </c>
      <c r="R84" s="1199">
        <f>SUM(First:Last!P84)</f>
        <v>0</v>
      </c>
      <c r="S84" s="1199">
        <f>SUM(First:Last!P84)</f>
        <v>0</v>
      </c>
      <c r="T84" s="1204">
        <f>SUM(R84:S84)</f>
        <v>0</v>
      </c>
      <c r="U84" s="1114" t="s">
        <v>78</v>
      </c>
    </row>
    <row r="85" spans="1:22" ht="15.5" x14ac:dyDescent="0.35">
      <c r="A85" s="1537"/>
      <c r="B85" s="1689"/>
      <c r="C85" s="913" t="s">
        <v>63</v>
      </c>
      <c r="D85" s="914">
        <f>SUM(D83:D84)</f>
        <v>0</v>
      </c>
      <c r="E85" s="914">
        <f>SUM(E83:E84)</f>
        <v>0</v>
      </c>
      <c r="F85" s="914">
        <f t="shared" ref="F85:R85" si="16">SUM(F83:F84)</f>
        <v>0</v>
      </c>
      <c r="G85" s="914">
        <f t="shared" si="16"/>
        <v>0</v>
      </c>
      <c r="H85" s="914">
        <f t="shared" si="16"/>
        <v>0</v>
      </c>
      <c r="I85" s="914">
        <f t="shared" si="16"/>
        <v>0</v>
      </c>
      <c r="J85" s="914">
        <f t="shared" si="16"/>
        <v>0</v>
      </c>
      <c r="K85" s="914">
        <f t="shared" si="16"/>
        <v>0</v>
      </c>
      <c r="L85" s="914">
        <f>SUM(L83:L84)</f>
        <v>0</v>
      </c>
      <c r="M85" s="914">
        <f t="shared" si="16"/>
        <v>0</v>
      </c>
      <c r="N85" s="914">
        <f t="shared" si="16"/>
        <v>0</v>
      </c>
      <c r="O85" s="914">
        <f t="shared" si="16"/>
        <v>0</v>
      </c>
      <c r="P85" s="914">
        <f t="shared" si="16"/>
        <v>0</v>
      </c>
      <c r="Q85" s="914">
        <f>SUM(Q83:Q84)</f>
        <v>0</v>
      </c>
      <c r="R85" s="914">
        <f t="shared" si="16"/>
        <v>0</v>
      </c>
      <c r="S85" s="914">
        <f>SUM(S83:S84)</f>
        <v>0</v>
      </c>
      <c r="T85" s="915">
        <f>SUM(T83:T84)</f>
        <v>0</v>
      </c>
      <c r="U85" s="1114" t="s">
        <v>78</v>
      </c>
    </row>
    <row r="86" spans="1:22" x14ac:dyDescent="0.35">
      <c r="A86" s="1537"/>
      <c r="B86" s="1689"/>
      <c r="C86" s="921" t="s">
        <v>763</v>
      </c>
      <c r="D86" s="1198">
        <f>SUM(First:Last!D86)</f>
        <v>0</v>
      </c>
      <c r="E86" s="1198">
        <f>SUM(First:Last!E86)</f>
        <v>0</v>
      </c>
      <c r="F86" s="1198">
        <f>SUM(First:Last!F86)</f>
        <v>0</v>
      </c>
      <c r="G86" s="1198">
        <f>SUM(First:Last!G86)</f>
        <v>0</v>
      </c>
      <c r="H86" s="1198">
        <f>SUM(First:Last!H86)</f>
        <v>0</v>
      </c>
      <c r="I86" s="1198">
        <f>SUM(First:Last!I86)</f>
        <v>0</v>
      </c>
      <c r="J86" s="1198">
        <f>SUM(First:Last!J86)</f>
        <v>0</v>
      </c>
      <c r="K86" s="1198">
        <f>SUM(First:Last!K86)</f>
        <v>0</v>
      </c>
      <c r="L86" s="1203">
        <f>SUM(D86:K86)</f>
        <v>0</v>
      </c>
      <c r="M86" s="1201">
        <f>SUM(First:Last!L86)</f>
        <v>0</v>
      </c>
      <c r="N86" s="1201">
        <f>SUM(First:Last!M86)</f>
        <v>0</v>
      </c>
      <c r="O86" s="1201">
        <f>SUM(First:Last!N86)</f>
        <v>0</v>
      </c>
      <c r="P86" s="1201">
        <f>SUM(First:Last!O86)</f>
        <v>0</v>
      </c>
      <c r="Q86" s="1203">
        <f>SUM(M86:P86)</f>
        <v>0</v>
      </c>
      <c r="R86" s="1199">
        <f>SUM(First:Last!P86)</f>
        <v>0</v>
      </c>
      <c r="S86" s="1199">
        <f>SUM(First:Last!P86)</f>
        <v>0</v>
      </c>
      <c r="T86" s="1204">
        <f>SUM(R86:S86)</f>
        <v>0</v>
      </c>
      <c r="U86" s="1114" t="s">
        <v>78</v>
      </c>
    </row>
    <row r="87" spans="1:22" x14ac:dyDescent="0.35">
      <c r="A87" s="1537"/>
      <c r="B87" s="1689"/>
      <c r="C87" s="921" t="s">
        <v>764</v>
      </c>
      <c r="D87" s="1198">
        <f>SUM(First:Last!D87)</f>
        <v>0</v>
      </c>
      <c r="E87" s="1198">
        <f>SUM(First:Last!E87)</f>
        <v>0</v>
      </c>
      <c r="F87" s="1198">
        <f>SUM(First:Last!F87)</f>
        <v>0</v>
      </c>
      <c r="G87" s="1198">
        <f>SUM(First:Last!G87)</f>
        <v>0</v>
      </c>
      <c r="H87" s="1198">
        <f>SUM(First:Last!H87)</f>
        <v>0</v>
      </c>
      <c r="I87" s="1198">
        <f>SUM(First:Last!I87)</f>
        <v>0</v>
      </c>
      <c r="J87" s="1198">
        <f>SUM(First:Last!J87)</f>
        <v>0</v>
      </c>
      <c r="K87" s="1198">
        <f>SUM(First:Last!K87)</f>
        <v>0</v>
      </c>
      <c r="L87" s="1203">
        <f>SUM(D87:K87)</f>
        <v>0</v>
      </c>
      <c r="M87" s="1201">
        <f>SUM(First:Last!L87)</f>
        <v>0</v>
      </c>
      <c r="N87" s="1201">
        <f>SUM(First:Last!M87)</f>
        <v>0</v>
      </c>
      <c r="O87" s="1201">
        <f>SUM(First:Last!N87)</f>
        <v>0</v>
      </c>
      <c r="P87" s="1201">
        <f>SUM(First:Last!O87)</f>
        <v>0</v>
      </c>
      <c r="Q87" s="1203">
        <f>SUM(M87:P87)</f>
        <v>0</v>
      </c>
      <c r="R87" s="1199">
        <f>SUM(First:Last!P87)</f>
        <v>0</v>
      </c>
      <c r="S87" s="1199">
        <f>SUM(First:Last!P87)</f>
        <v>0</v>
      </c>
      <c r="T87" s="1204">
        <f>SUM(R87:S87)</f>
        <v>0</v>
      </c>
      <c r="U87" s="1114" t="s">
        <v>78</v>
      </c>
    </row>
    <row r="88" spans="1:22" ht="15.5" x14ac:dyDescent="0.35">
      <c r="A88" s="1537"/>
      <c r="B88" s="1689"/>
      <c r="C88" s="913" t="s">
        <v>63</v>
      </c>
      <c r="D88" s="914">
        <f>SUM(D86:D87)</f>
        <v>0</v>
      </c>
      <c r="E88" s="914">
        <f>SUM(E86:E87)</f>
        <v>0</v>
      </c>
      <c r="F88" s="914">
        <f t="shared" ref="F88:R88" si="17">SUM(F86:F87)</f>
        <v>0</v>
      </c>
      <c r="G88" s="914">
        <f t="shared" si="17"/>
        <v>0</v>
      </c>
      <c r="H88" s="914">
        <f t="shared" si="17"/>
        <v>0</v>
      </c>
      <c r="I88" s="914">
        <f t="shared" si="17"/>
        <v>0</v>
      </c>
      <c r="J88" s="914">
        <f t="shared" si="17"/>
        <v>0</v>
      </c>
      <c r="K88" s="914">
        <f t="shared" si="17"/>
        <v>0</v>
      </c>
      <c r="L88" s="914">
        <f>SUM(L86:L87)</f>
        <v>0</v>
      </c>
      <c r="M88" s="914">
        <f t="shared" si="17"/>
        <v>0</v>
      </c>
      <c r="N88" s="914">
        <f t="shared" si="17"/>
        <v>0</v>
      </c>
      <c r="O88" s="914">
        <f t="shared" si="17"/>
        <v>0</v>
      </c>
      <c r="P88" s="914">
        <f t="shared" si="17"/>
        <v>0</v>
      </c>
      <c r="Q88" s="914">
        <f>SUM(Q86:Q87)</f>
        <v>0</v>
      </c>
      <c r="R88" s="914">
        <f t="shared" si="17"/>
        <v>0</v>
      </c>
      <c r="S88" s="914">
        <f>SUM(S86:S87)</f>
        <v>0</v>
      </c>
      <c r="T88" s="915">
        <f>SUM(T86:T87)</f>
        <v>0</v>
      </c>
      <c r="U88" s="1114" t="s">
        <v>78</v>
      </c>
    </row>
    <row r="89" spans="1:22" ht="21" x14ac:dyDescent="0.35">
      <c r="A89" s="1537"/>
      <c r="B89" s="1689"/>
      <c r="C89" s="921" t="s">
        <v>768</v>
      </c>
      <c r="D89" s="1198">
        <f>SUM(First:Last!D89)</f>
        <v>0</v>
      </c>
      <c r="E89" s="1198">
        <f>SUM(First:Last!E89)</f>
        <v>0</v>
      </c>
      <c r="F89" s="1198">
        <f>SUM(First:Last!F89)</f>
        <v>0</v>
      </c>
      <c r="G89" s="1198">
        <f>SUM(First:Last!G89)</f>
        <v>0</v>
      </c>
      <c r="H89" s="1198">
        <f>SUM(First:Last!H89)</f>
        <v>0</v>
      </c>
      <c r="I89" s="1198">
        <f>SUM(First:Last!I89)</f>
        <v>0</v>
      </c>
      <c r="J89" s="1198">
        <f>SUM(First:Last!J89)</f>
        <v>0</v>
      </c>
      <c r="K89" s="1198">
        <f>SUM(First:Last!K89)</f>
        <v>0</v>
      </c>
      <c r="L89" s="1203">
        <f>SUM(D89:K89)</f>
        <v>0</v>
      </c>
      <c r="M89" s="1201">
        <f>SUM(First:Last!L89)</f>
        <v>0</v>
      </c>
      <c r="N89" s="1201">
        <f>SUM(First:Last!M89)</f>
        <v>0</v>
      </c>
      <c r="O89" s="1201">
        <f>SUM(First:Last!N89)</f>
        <v>0</v>
      </c>
      <c r="P89" s="1201">
        <f>SUM(First:Last!O89)</f>
        <v>0</v>
      </c>
      <c r="Q89" s="1203">
        <f>SUM(M89:P89)</f>
        <v>0</v>
      </c>
      <c r="R89" s="1199">
        <f>SUM(First:Last!P89)</f>
        <v>0</v>
      </c>
      <c r="S89" s="1199">
        <f>SUM(First:Last!P89)</f>
        <v>0</v>
      </c>
      <c r="T89" s="1204">
        <f>SUM(R89:S89)</f>
        <v>0</v>
      </c>
      <c r="U89" s="1114" t="s">
        <v>78</v>
      </c>
    </row>
    <row r="90" spans="1:22" ht="21" x14ac:dyDescent="0.35">
      <c r="A90" s="1537"/>
      <c r="B90" s="1689"/>
      <c r="C90" s="921" t="s">
        <v>765</v>
      </c>
      <c r="D90" s="1198">
        <f>SUM(First:Last!D90)</f>
        <v>0</v>
      </c>
      <c r="E90" s="1198">
        <f>SUM(First:Last!E90)</f>
        <v>0</v>
      </c>
      <c r="F90" s="1198">
        <f>SUM(First:Last!F90)</f>
        <v>0</v>
      </c>
      <c r="G90" s="1198">
        <f>SUM(First:Last!G90)</f>
        <v>0</v>
      </c>
      <c r="H90" s="1198">
        <f>SUM(First:Last!H90)</f>
        <v>0</v>
      </c>
      <c r="I90" s="1198">
        <f>SUM(First:Last!I90)</f>
        <v>0</v>
      </c>
      <c r="J90" s="1198">
        <f>SUM(First:Last!J90)</f>
        <v>0</v>
      </c>
      <c r="K90" s="1198">
        <f>SUM(First:Last!K90)</f>
        <v>0</v>
      </c>
      <c r="L90" s="1203">
        <f>SUM(D90:K90)</f>
        <v>0</v>
      </c>
      <c r="M90" s="1201">
        <f>SUM(First:Last!L90)</f>
        <v>0</v>
      </c>
      <c r="N90" s="1201">
        <f>SUM(First:Last!M90)</f>
        <v>0</v>
      </c>
      <c r="O90" s="1201">
        <f>SUM(First:Last!N90)</f>
        <v>0</v>
      </c>
      <c r="P90" s="1201">
        <f>SUM(First:Last!O90)</f>
        <v>0</v>
      </c>
      <c r="Q90" s="1203">
        <f>SUM(M90:P90)</f>
        <v>0</v>
      </c>
      <c r="R90" s="1199">
        <f>SUM(First:Last!P90)</f>
        <v>0</v>
      </c>
      <c r="S90" s="1199">
        <f>SUM(First:Last!P90)</f>
        <v>0</v>
      </c>
      <c r="T90" s="1204">
        <f>SUM(R90:S90)</f>
        <v>0</v>
      </c>
      <c r="U90" s="1114" t="s">
        <v>78</v>
      </c>
    </row>
    <row r="91" spans="1:22" ht="15.5" x14ac:dyDescent="0.35">
      <c r="A91" s="1537"/>
      <c r="B91" s="1689"/>
      <c r="C91" s="913" t="s">
        <v>63</v>
      </c>
      <c r="D91" s="914">
        <f>SUM(D89:D90)</f>
        <v>0</v>
      </c>
      <c r="E91" s="914">
        <f>SUM(E89:E90)</f>
        <v>0</v>
      </c>
      <c r="F91" s="914">
        <f t="shared" ref="F91:R91" si="18">SUM(F89:F90)</f>
        <v>0</v>
      </c>
      <c r="G91" s="914">
        <f t="shared" si="18"/>
        <v>0</v>
      </c>
      <c r="H91" s="914">
        <f t="shared" si="18"/>
        <v>0</v>
      </c>
      <c r="I91" s="914">
        <f t="shared" si="18"/>
        <v>0</v>
      </c>
      <c r="J91" s="914">
        <f t="shared" si="18"/>
        <v>0</v>
      </c>
      <c r="K91" s="914">
        <f t="shared" si="18"/>
        <v>0</v>
      </c>
      <c r="L91" s="914">
        <f>SUM(L89:L90)</f>
        <v>0</v>
      </c>
      <c r="M91" s="914">
        <f t="shared" si="18"/>
        <v>0</v>
      </c>
      <c r="N91" s="914">
        <f t="shared" si="18"/>
        <v>0</v>
      </c>
      <c r="O91" s="914">
        <f t="shared" si="18"/>
        <v>0</v>
      </c>
      <c r="P91" s="914">
        <f t="shared" si="18"/>
        <v>0</v>
      </c>
      <c r="Q91" s="914">
        <f>SUM(Q89:Q90)</f>
        <v>0</v>
      </c>
      <c r="R91" s="914">
        <f t="shared" si="18"/>
        <v>0</v>
      </c>
      <c r="S91" s="914">
        <f>SUM(S89:S90)</f>
        <v>0</v>
      </c>
      <c r="T91" s="915">
        <f>SUM(T89:T90)</f>
        <v>0</v>
      </c>
      <c r="U91" s="1114" t="s">
        <v>78</v>
      </c>
    </row>
    <row r="92" spans="1:22" x14ac:dyDescent="0.35">
      <c r="A92" s="1537"/>
      <c r="B92" s="1689"/>
      <c r="C92" s="922" t="s">
        <v>766</v>
      </c>
      <c r="D92" s="1198">
        <f>SUM(First:Last!D92)</f>
        <v>0</v>
      </c>
      <c r="E92" s="1198">
        <f>SUM(First:Last!E92)</f>
        <v>0</v>
      </c>
      <c r="F92" s="1198">
        <f>SUM(First:Last!F92)</f>
        <v>0</v>
      </c>
      <c r="G92" s="1198">
        <f>SUM(First:Last!G92)</f>
        <v>0</v>
      </c>
      <c r="H92" s="1198">
        <f>SUM(First:Last!H92)</f>
        <v>0</v>
      </c>
      <c r="I92" s="1198">
        <f>SUM(First:Last!I92)</f>
        <v>0</v>
      </c>
      <c r="J92" s="1198">
        <f>SUM(First:Last!J92)</f>
        <v>0</v>
      </c>
      <c r="K92" s="1198">
        <f>SUM(First:Last!K92)</f>
        <v>0</v>
      </c>
      <c r="L92" s="1203">
        <f>SUM(D92:K92)</f>
        <v>0</v>
      </c>
      <c r="M92" s="1201">
        <f>SUM(First:Last!L92)</f>
        <v>0</v>
      </c>
      <c r="N92" s="1201">
        <f>SUM(First:Last!M92)</f>
        <v>0</v>
      </c>
      <c r="O92" s="1201">
        <f>SUM(First:Last!N92)</f>
        <v>0</v>
      </c>
      <c r="P92" s="1201">
        <f>SUM(First:Last!O92)</f>
        <v>0</v>
      </c>
      <c r="Q92" s="1203">
        <f>SUM(M92:P92)</f>
        <v>0</v>
      </c>
      <c r="R92" s="1199">
        <f>SUM(First:Last!P92)</f>
        <v>0</v>
      </c>
      <c r="S92" s="1199">
        <f>SUM(First:Last!P92)</f>
        <v>0</v>
      </c>
      <c r="T92" s="1204">
        <f>SUM(R92:S92)</f>
        <v>0</v>
      </c>
      <c r="U92" s="1114" t="s">
        <v>78</v>
      </c>
    </row>
    <row r="93" spans="1:22" ht="23" x14ac:dyDescent="0.35">
      <c r="A93" s="1537"/>
      <c r="B93" s="1689"/>
      <c r="C93" s="922" t="s">
        <v>767</v>
      </c>
      <c r="D93" s="1198">
        <f>SUM(First:Last!D93)</f>
        <v>0</v>
      </c>
      <c r="E93" s="1198">
        <f>SUM(First:Last!E93)</f>
        <v>0</v>
      </c>
      <c r="F93" s="1198">
        <f>SUM(First:Last!F93)</f>
        <v>0</v>
      </c>
      <c r="G93" s="1198">
        <f>SUM(First:Last!G93)</f>
        <v>0</v>
      </c>
      <c r="H93" s="1198">
        <f>SUM(First:Last!H93)</f>
        <v>0</v>
      </c>
      <c r="I93" s="1198">
        <f>SUM(First:Last!I93)</f>
        <v>0</v>
      </c>
      <c r="J93" s="1198">
        <f>SUM(First:Last!J93)</f>
        <v>0</v>
      </c>
      <c r="K93" s="1198">
        <f>SUM(First:Last!K93)</f>
        <v>0</v>
      </c>
      <c r="L93" s="1203">
        <f>SUM(D93:K93)</f>
        <v>0</v>
      </c>
      <c r="M93" s="1201">
        <f>SUM(First:Last!L93)</f>
        <v>0</v>
      </c>
      <c r="N93" s="1201">
        <f>SUM(First:Last!M93)</f>
        <v>0</v>
      </c>
      <c r="O93" s="1201">
        <f>SUM(First:Last!N93)</f>
        <v>0</v>
      </c>
      <c r="P93" s="1201">
        <f>SUM(First:Last!O93)</f>
        <v>0</v>
      </c>
      <c r="Q93" s="1203">
        <f>SUM(M93:P93)</f>
        <v>0</v>
      </c>
      <c r="R93" s="1199">
        <f>SUM(First:Last!P93)</f>
        <v>0</v>
      </c>
      <c r="S93" s="1199">
        <f>SUM(First:Last!P93)</f>
        <v>0</v>
      </c>
      <c r="T93" s="1204">
        <f>SUM(R93:S93)</f>
        <v>0</v>
      </c>
      <c r="U93" s="1114" t="s">
        <v>78</v>
      </c>
    </row>
    <row r="94" spans="1:22" ht="15.5" x14ac:dyDescent="0.35">
      <c r="A94" s="1537"/>
      <c r="B94" s="1690"/>
      <c r="C94" s="913" t="s">
        <v>63</v>
      </c>
      <c r="D94" s="914">
        <f>SUM(D92:D93)</f>
        <v>0</v>
      </c>
      <c r="E94" s="914">
        <f>SUM(E92:E93)</f>
        <v>0</v>
      </c>
      <c r="F94" s="914">
        <f t="shared" ref="F94:R94" si="19">SUM(F92:F93)</f>
        <v>0</v>
      </c>
      <c r="G94" s="914">
        <f t="shared" si="19"/>
        <v>0</v>
      </c>
      <c r="H94" s="914">
        <f t="shared" si="19"/>
        <v>0</v>
      </c>
      <c r="I94" s="914">
        <f t="shared" si="19"/>
        <v>0</v>
      </c>
      <c r="J94" s="914">
        <f t="shared" si="19"/>
        <v>0</v>
      </c>
      <c r="K94" s="914">
        <f t="shared" si="19"/>
        <v>0</v>
      </c>
      <c r="L94" s="914">
        <f>SUM(L92:L93)</f>
        <v>0</v>
      </c>
      <c r="M94" s="914">
        <f t="shared" si="19"/>
        <v>0</v>
      </c>
      <c r="N94" s="914">
        <f t="shared" si="19"/>
        <v>0</v>
      </c>
      <c r="O94" s="914">
        <f t="shared" si="19"/>
        <v>0</v>
      </c>
      <c r="P94" s="914">
        <f t="shared" si="19"/>
        <v>0</v>
      </c>
      <c r="Q94" s="914">
        <f>SUM(Q92:Q93)</f>
        <v>0</v>
      </c>
      <c r="R94" s="914">
        <f t="shared" si="19"/>
        <v>0</v>
      </c>
      <c r="S94" s="914">
        <f>SUM(S92:S93)</f>
        <v>0</v>
      </c>
      <c r="T94" s="915">
        <f>SUM(T92:T93)</f>
        <v>0</v>
      </c>
      <c r="U94" s="1114" t="s">
        <v>78</v>
      </c>
    </row>
    <row r="95" spans="1:22" ht="22.5" x14ac:dyDescent="0.35">
      <c r="A95" s="1537">
        <v>23</v>
      </c>
      <c r="B95" s="1691" t="s">
        <v>839</v>
      </c>
      <c r="C95" s="1693" t="s">
        <v>840</v>
      </c>
      <c r="D95" s="1694"/>
      <c r="E95" s="923">
        <f>SUM(First:Last!E95)</f>
        <v>0</v>
      </c>
      <c r="F95" s="1677">
        <f>SUM(First:Last!F95)</f>
        <v>0</v>
      </c>
      <c r="G95" s="1678">
        <f>SUM(First:Last!G95)</f>
        <v>0</v>
      </c>
      <c r="H95" s="1678">
        <f>SUM(First:Last!H95)</f>
        <v>0</v>
      </c>
      <c r="I95" s="1678">
        <f>SUM(First:Last!I95)</f>
        <v>0</v>
      </c>
      <c r="J95" s="1678">
        <f>SUM(First:Last!J95)</f>
        <v>0</v>
      </c>
      <c r="K95" s="1679">
        <f>SUM(First:Last!K95)</f>
        <v>0</v>
      </c>
      <c r="L95" s="1222">
        <f>E95+F95</f>
        <v>0</v>
      </c>
      <c r="M95" s="1680">
        <f>SUM(First:Last!L95)</f>
        <v>0</v>
      </c>
      <c r="N95" s="1681">
        <f>SUM(First:Last!M95)</f>
        <v>0</v>
      </c>
      <c r="O95" s="1681">
        <f>SUM(First:Last!N95)</f>
        <v>0</v>
      </c>
      <c r="P95" s="1682">
        <f>SUM(First:Last!O95)</f>
        <v>0</v>
      </c>
      <c r="Q95" s="1154"/>
      <c r="R95" s="1680">
        <f>SUM(First:Last!P95)</f>
        <v>0</v>
      </c>
      <c r="S95" s="1681"/>
      <c r="T95" s="1683">
        <f>SUM(First:Last!Q95)</f>
        <v>0</v>
      </c>
      <c r="U95" s="1114">
        <v>2</v>
      </c>
      <c r="V95" s="2926" t="s">
        <v>414</v>
      </c>
    </row>
    <row r="96" spans="1:22" ht="22.5" x14ac:dyDescent="0.35">
      <c r="A96" s="1537"/>
      <c r="B96" s="1692"/>
      <c r="C96" s="1685" t="s">
        <v>838</v>
      </c>
      <c r="D96" s="1686"/>
      <c r="E96" s="923">
        <f>SUM(First:Last!E96)</f>
        <v>0</v>
      </c>
      <c r="F96" s="1677">
        <f>SUM(First:Last!F96)</f>
        <v>0</v>
      </c>
      <c r="G96" s="1678">
        <f>SUM(First:Last!G96)</f>
        <v>0</v>
      </c>
      <c r="H96" s="1678">
        <f>SUM(First:Last!H96)</f>
        <v>0</v>
      </c>
      <c r="I96" s="1678">
        <f>SUM(First:Last!I96)</f>
        <v>0</v>
      </c>
      <c r="J96" s="1678">
        <f>SUM(First:Last!J96)</f>
        <v>0</v>
      </c>
      <c r="K96" s="1679">
        <f>SUM(First:Last!K96)</f>
        <v>0</v>
      </c>
      <c r="L96" s="1222">
        <f>E96+F96</f>
        <v>0</v>
      </c>
      <c r="M96" s="1680">
        <f>SUM(First:Last!L96)</f>
        <v>0</v>
      </c>
      <c r="N96" s="1681">
        <f>SUM(First:Last!M96)</f>
        <v>0</v>
      </c>
      <c r="O96" s="1681">
        <f>SUM(First:Last!N96)</f>
        <v>0</v>
      </c>
      <c r="P96" s="1682">
        <f>SUM(First:Last!O96)</f>
        <v>0</v>
      </c>
      <c r="Q96" s="1155"/>
      <c r="R96" s="924">
        <f>SUM(First:Last!P96)</f>
        <v>0</v>
      </c>
      <c r="S96" s="925">
        <f>SUM(First:Last!P96)</f>
        <v>0</v>
      </c>
      <c r="T96" s="925">
        <f>SUM(First:Last!Q96)</f>
        <v>0</v>
      </c>
      <c r="U96" s="1114">
        <v>2</v>
      </c>
      <c r="V96" s="2926"/>
    </row>
    <row r="97" spans="1:23" s="1259" customFormat="1" ht="25" x14ac:dyDescent="0.35">
      <c r="A97" s="1632" t="s">
        <v>21</v>
      </c>
      <c r="B97" s="1633"/>
      <c r="C97" s="1633"/>
      <c r="D97" s="1633"/>
      <c r="E97" s="1633"/>
      <c r="F97" s="1633"/>
      <c r="G97" s="1633"/>
      <c r="H97" s="1633"/>
      <c r="I97" s="1633"/>
      <c r="J97" s="1633"/>
      <c r="K97" s="1633"/>
      <c r="L97" s="1633"/>
      <c r="M97" s="1633"/>
      <c r="N97" s="1633"/>
      <c r="O97" s="1633"/>
      <c r="P97" s="1633"/>
      <c r="Q97" s="1633"/>
      <c r="R97" s="1633"/>
      <c r="S97" s="1633"/>
      <c r="T97" s="1634"/>
      <c r="U97" s="1114" t="s">
        <v>78</v>
      </c>
      <c r="V97" s="1257"/>
      <c r="W97" s="1258"/>
    </row>
    <row r="98" spans="1:23" ht="22" x14ac:dyDescent="0.35">
      <c r="A98" s="1537">
        <v>24</v>
      </c>
      <c r="B98" s="1674" t="s">
        <v>823</v>
      </c>
      <c r="C98" s="1675"/>
      <c r="D98" s="1675"/>
      <c r="E98" s="1676"/>
      <c r="F98" s="926" t="s">
        <v>22</v>
      </c>
      <c r="G98" s="927"/>
      <c r="H98" s="898" t="s">
        <v>4</v>
      </c>
      <c r="I98" s="898" t="s">
        <v>5</v>
      </c>
      <c r="J98" s="898" t="s">
        <v>6</v>
      </c>
      <c r="K98" s="898" t="s">
        <v>7</v>
      </c>
      <c r="L98" s="927"/>
      <c r="M98" s="898" t="s">
        <v>8</v>
      </c>
      <c r="N98" s="898" t="s">
        <v>9</v>
      </c>
      <c r="O98" s="898" t="s">
        <v>10</v>
      </c>
      <c r="P98" s="898" t="s">
        <v>11</v>
      </c>
      <c r="Q98" s="927"/>
      <c r="R98" s="927"/>
      <c r="S98" s="899" t="s">
        <v>44</v>
      </c>
      <c r="T98" s="1156"/>
      <c r="U98" s="1114" t="s">
        <v>78</v>
      </c>
      <c r="V98" s="1260" t="s">
        <v>413</v>
      </c>
    </row>
    <row r="99" spans="1:23" x14ac:dyDescent="0.35">
      <c r="A99" s="1537"/>
      <c r="B99" s="1658" t="s">
        <v>14</v>
      </c>
      <c r="C99" s="1672" t="s">
        <v>33</v>
      </c>
      <c r="D99" s="1672"/>
      <c r="E99" s="1672"/>
      <c r="F99" s="1187" t="e">
        <f>AVERAGE(First:Last!F99)</f>
        <v>#DIV/0!</v>
      </c>
      <c r="G99" s="929"/>
      <c r="H99" s="1187" t="e">
        <f>AVERAGE(First:Last!H99)</f>
        <v>#DIV/0!</v>
      </c>
      <c r="I99" s="1187" t="e">
        <f>AVERAGE(First:Last!I99)</f>
        <v>#DIV/0!</v>
      </c>
      <c r="J99" s="1187" t="e">
        <f>AVERAGE(First:Last!J99)</f>
        <v>#DIV/0!</v>
      </c>
      <c r="K99" s="1187" t="e">
        <f>AVERAGE(First:Last!K99)</f>
        <v>#DIV/0!</v>
      </c>
      <c r="L99" s="929"/>
      <c r="M99" s="1187" t="e">
        <f>AVERAGE(First:Last!L99)</f>
        <v>#DIV/0!</v>
      </c>
      <c r="N99" s="1187" t="e">
        <f>AVERAGE(First:Last!M99)</f>
        <v>#DIV/0!</v>
      </c>
      <c r="O99" s="1187" t="e">
        <f>AVERAGE(First:Last!N99)</f>
        <v>#DIV/0!</v>
      </c>
      <c r="P99" s="1187" t="e">
        <f>AVERAGE(First:Last!O99)</f>
        <v>#DIV/0!</v>
      </c>
      <c r="Q99" s="929"/>
      <c r="R99" s="929"/>
      <c r="S99" s="930" t="e">
        <f>AVERAGE(E99:O99)</f>
        <v>#DIV/0!</v>
      </c>
      <c r="T99" s="1157"/>
      <c r="U99" s="1114" t="s">
        <v>78</v>
      </c>
    </row>
    <row r="100" spans="1:23" x14ac:dyDescent="0.35">
      <c r="A100" s="1537"/>
      <c r="B100" s="1658"/>
      <c r="C100" s="1672" t="s">
        <v>34</v>
      </c>
      <c r="D100" s="1672"/>
      <c r="E100" s="1672"/>
      <c r="F100" s="1187" t="e">
        <f>AVERAGE(First:Last!F100)</f>
        <v>#DIV/0!</v>
      </c>
      <c r="G100" s="929"/>
      <c r="H100" s="1187" t="e">
        <f>AVERAGE(First:Last!H100)</f>
        <v>#DIV/0!</v>
      </c>
      <c r="I100" s="1187" t="e">
        <f>AVERAGE(First:Last!I100)</f>
        <v>#DIV/0!</v>
      </c>
      <c r="J100" s="1187" t="e">
        <f>AVERAGE(First:Last!J100)</f>
        <v>#DIV/0!</v>
      </c>
      <c r="K100" s="1187" t="e">
        <f>AVERAGE(First:Last!K100)</f>
        <v>#DIV/0!</v>
      </c>
      <c r="L100" s="929"/>
      <c r="M100" s="1187" t="e">
        <f>AVERAGE(First:Last!L100)</f>
        <v>#DIV/0!</v>
      </c>
      <c r="N100" s="1187" t="e">
        <f>AVERAGE(First:Last!M100)</f>
        <v>#DIV/0!</v>
      </c>
      <c r="O100" s="1187" t="e">
        <f>AVERAGE(First:Last!N100)</f>
        <v>#DIV/0!</v>
      </c>
      <c r="P100" s="1187" t="e">
        <f>AVERAGE(First:Last!O100)</f>
        <v>#DIV/0!</v>
      </c>
      <c r="Q100" s="929"/>
      <c r="R100" s="929"/>
      <c r="S100" s="930" t="e">
        <f>AVERAGE(E100:O100)</f>
        <v>#DIV/0!</v>
      </c>
      <c r="T100" s="1157"/>
      <c r="U100" s="1114" t="s">
        <v>78</v>
      </c>
    </row>
    <row r="101" spans="1:23" x14ac:dyDescent="0.35">
      <c r="A101" s="1537"/>
      <c r="B101" s="1658"/>
      <c r="C101" s="1672" t="s">
        <v>35</v>
      </c>
      <c r="D101" s="1672"/>
      <c r="E101" s="1672"/>
      <c r="F101" s="1187" t="e">
        <f>AVERAGE(First:Last!F101)</f>
        <v>#DIV/0!</v>
      </c>
      <c r="G101" s="929"/>
      <c r="H101" s="1187" t="e">
        <f>AVERAGE(First:Last!H101)</f>
        <v>#DIV/0!</v>
      </c>
      <c r="I101" s="1187" t="e">
        <f>AVERAGE(First:Last!I101)</f>
        <v>#DIV/0!</v>
      </c>
      <c r="J101" s="1187" t="e">
        <f>AVERAGE(First:Last!J101)</f>
        <v>#DIV/0!</v>
      </c>
      <c r="K101" s="1187" t="e">
        <f>AVERAGE(First:Last!K101)</f>
        <v>#DIV/0!</v>
      </c>
      <c r="L101" s="929"/>
      <c r="M101" s="1187" t="e">
        <f>AVERAGE(First:Last!L101)</f>
        <v>#DIV/0!</v>
      </c>
      <c r="N101" s="1187" t="e">
        <f>AVERAGE(First:Last!M101)</f>
        <v>#DIV/0!</v>
      </c>
      <c r="O101" s="1187" t="e">
        <f>AVERAGE(First:Last!N101)</f>
        <v>#DIV/0!</v>
      </c>
      <c r="P101" s="1187" t="e">
        <f>AVERAGE(First:Last!O101)</f>
        <v>#DIV/0!</v>
      </c>
      <c r="Q101" s="929"/>
      <c r="R101" s="929"/>
      <c r="S101" s="930" t="e">
        <f>AVERAGE(E101:O101)</f>
        <v>#DIV/0!</v>
      </c>
      <c r="T101" s="1157"/>
      <c r="U101" s="1114" t="s">
        <v>78</v>
      </c>
    </row>
    <row r="102" spans="1:23" x14ac:dyDescent="0.35">
      <c r="A102" s="1537"/>
      <c r="B102" s="1658"/>
      <c r="C102" s="1672" t="s">
        <v>36</v>
      </c>
      <c r="D102" s="1672"/>
      <c r="E102" s="1672"/>
      <c r="F102" s="929"/>
      <c r="G102" s="929"/>
      <c r="H102" s="1187" t="e">
        <f>AVERAGE(First:Last!H102)</f>
        <v>#DIV/0!</v>
      </c>
      <c r="I102" s="1187" t="e">
        <f>AVERAGE(First:Last!I102)</f>
        <v>#DIV/0!</v>
      </c>
      <c r="J102" s="1187" t="e">
        <f>AVERAGE(First:Last!J102)</f>
        <v>#DIV/0!</v>
      </c>
      <c r="K102" s="1187" t="e">
        <f>AVERAGE(First:Last!K102)</f>
        <v>#DIV/0!</v>
      </c>
      <c r="L102" s="929"/>
      <c r="M102" s="1187" t="e">
        <f>AVERAGE(First:Last!L102)</f>
        <v>#DIV/0!</v>
      </c>
      <c r="N102" s="1187" t="e">
        <f>AVERAGE(First:Last!M102)</f>
        <v>#DIV/0!</v>
      </c>
      <c r="O102" s="1187" t="e">
        <f>AVERAGE(First:Last!N102)</f>
        <v>#DIV/0!</v>
      </c>
      <c r="P102" s="1187" t="e">
        <f>AVERAGE(First:Last!O102)</f>
        <v>#DIV/0!</v>
      </c>
      <c r="Q102" s="929"/>
      <c r="R102" s="929"/>
      <c r="S102" s="930" t="e">
        <f>AVERAGE(G102:O102)</f>
        <v>#DIV/0!</v>
      </c>
      <c r="T102" s="1157"/>
      <c r="U102" s="1114" t="s">
        <v>78</v>
      </c>
    </row>
    <row r="103" spans="1:23" x14ac:dyDescent="0.35">
      <c r="A103" s="1537"/>
      <c r="B103" s="1658"/>
      <c r="C103" s="1672" t="s">
        <v>37</v>
      </c>
      <c r="D103" s="1672"/>
      <c r="E103" s="1672"/>
      <c r="F103" s="929"/>
      <c r="G103" s="929"/>
      <c r="H103" s="1187" t="e">
        <f>AVERAGE(First:Last!H103)</f>
        <v>#DIV/0!</v>
      </c>
      <c r="I103" s="1187" t="e">
        <f>AVERAGE(First:Last!I103)</f>
        <v>#DIV/0!</v>
      </c>
      <c r="J103" s="1187" t="e">
        <f>AVERAGE(First:Last!J103)</f>
        <v>#DIV/0!</v>
      </c>
      <c r="K103" s="1187" t="e">
        <f>AVERAGE(First:Last!K103)</f>
        <v>#DIV/0!</v>
      </c>
      <c r="L103" s="929"/>
      <c r="M103" s="1187" t="e">
        <f>AVERAGE(First:Last!L103)</f>
        <v>#DIV/0!</v>
      </c>
      <c r="N103" s="1187" t="e">
        <f>AVERAGE(First:Last!M103)</f>
        <v>#DIV/0!</v>
      </c>
      <c r="O103" s="1187" t="e">
        <f>AVERAGE(First:Last!N103)</f>
        <v>#DIV/0!</v>
      </c>
      <c r="P103" s="1187" t="e">
        <f>AVERAGE(First:Last!O103)</f>
        <v>#DIV/0!</v>
      </c>
      <c r="Q103" s="929"/>
      <c r="R103" s="929"/>
      <c r="S103" s="930" t="e">
        <f>AVERAGE(G103:O103)</f>
        <v>#DIV/0!</v>
      </c>
      <c r="T103" s="1157"/>
      <c r="U103" s="1114" t="s">
        <v>78</v>
      </c>
    </row>
    <row r="104" spans="1:23" x14ac:dyDescent="0.35">
      <c r="A104" s="1537"/>
      <c r="B104" s="1658"/>
      <c r="C104" s="1672" t="s">
        <v>38</v>
      </c>
      <c r="D104" s="1672"/>
      <c r="E104" s="1672"/>
      <c r="F104" s="929"/>
      <c r="G104" s="929"/>
      <c r="H104" s="1187" t="e">
        <f>AVERAGE(First:Last!H104)</f>
        <v>#DIV/0!</v>
      </c>
      <c r="I104" s="1187" t="e">
        <f>AVERAGE(First:Last!I104)</f>
        <v>#DIV/0!</v>
      </c>
      <c r="J104" s="1187" t="e">
        <f>AVERAGE(First:Last!J104)</f>
        <v>#DIV/0!</v>
      </c>
      <c r="K104" s="1187" t="e">
        <f>AVERAGE(First:Last!K104)</f>
        <v>#DIV/0!</v>
      </c>
      <c r="L104" s="929"/>
      <c r="M104" s="1187" t="e">
        <f>AVERAGE(First:Last!L104)</f>
        <v>#DIV/0!</v>
      </c>
      <c r="N104" s="1187" t="e">
        <f>AVERAGE(First:Last!M104)</f>
        <v>#DIV/0!</v>
      </c>
      <c r="O104" s="1187" t="e">
        <f>AVERAGE(First:Last!N104)</f>
        <v>#DIV/0!</v>
      </c>
      <c r="P104" s="1187" t="e">
        <f>AVERAGE(First:Last!O104)</f>
        <v>#DIV/0!</v>
      </c>
      <c r="Q104" s="929"/>
      <c r="R104" s="929"/>
      <c r="S104" s="930" t="e">
        <f>AVERAGE(G104:O104)</f>
        <v>#DIV/0!</v>
      </c>
      <c r="T104" s="1157"/>
      <c r="U104" s="1114" t="s">
        <v>78</v>
      </c>
    </row>
    <row r="105" spans="1:23" s="1262" customFormat="1" ht="15.5" x14ac:dyDescent="0.35">
      <c r="A105" s="1537"/>
      <c r="B105" s="1658"/>
      <c r="C105" s="1671" t="s">
        <v>44</v>
      </c>
      <c r="D105" s="1671"/>
      <c r="E105" s="1671"/>
      <c r="F105" s="931" t="e">
        <f>AVERAGE(F99:F101)</f>
        <v>#DIV/0!</v>
      </c>
      <c r="G105" s="929"/>
      <c r="H105" s="931" t="e">
        <f>AVERAGE(H99:H104)</f>
        <v>#DIV/0!</v>
      </c>
      <c r="I105" s="931" t="e">
        <f t="shared" ref="I105:P105" si="20">AVERAGE(I99:I104)</f>
        <v>#DIV/0!</v>
      </c>
      <c r="J105" s="931" t="e">
        <f t="shared" si="20"/>
        <v>#DIV/0!</v>
      </c>
      <c r="K105" s="931" t="e">
        <f t="shared" si="20"/>
        <v>#DIV/0!</v>
      </c>
      <c r="L105" s="932"/>
      <c r="M105" s="931" t="e">
        <f t="shared" si="20"/>
        <v>#DIV/0!</v>
      </c>
      <c r="N105" s="931" t="e">
        <f t="shared" si="20"/>
        <v>#DIV/0!</v>
      </c>
      <c r="O105" s="931" t="e">
        <f t="shared" si="20"/>
        <v>#DIV/0!</v>
      </c>
      <c r="P105" s="931" t="e">
        <f t="shared" si="20"/>
        <v>#DIV/0!</v>
      </c>
      <c r="Q105" s="932"/>
      <c r="R105" s="932"/>
      <c r="S105" s="933" t="e">
        <f>AVERAGE(S99:S104)</f>
        <v>#DIV/0!</v>
      </c>
      <c r="T105" s="1158"/>
      <c r="U105" s="1114" t="s">
        <v>78</v>
      </c>
      <c r="V105" s="1261"/>
      <c r="W105" s="1245"/>
    </row>
    <row r="106" spans="1:23" x14ac:dyDescent="0.35">
      <c r="A106" s="1537"/>
      <c r="B106" s="1658" t="s">
        <v>39</v>
      </c>
      <c r="C106" s="1672" t="s">
        <v>40</v>
      </c>
      <c r="D106" s="1672"/>
      <c r="E106" s="1672"/>
      <c r="F106" s="929"/>
      <c r="G106" s="929"/>
      <c r="H106" s="1188" t="e">
        <f>AVERAGE(First:Last!H106)</f>
        <v>#DIV/0!</v>
      </c>
      <c r="I106" s="1188">
        <f>AVERAGE(First:Last!I106)</f>
        <v>85.32</v>
      </c>
      <c r="J106" s="1188">
        <f>AVERAGE(First:Last!J106)</f>
        <v>84.46</v>
      </c>
      <c r="K106" s="1188" t="e">
        <f>AVERAGE(First:Last!K106)</f>
        <v>#DIV/0!</v>
      </c>
      <c r="L106" s="929"/>
      <c r="M106" s="1188">
        <f>AVERAGE(First:Last!L106)</f>
        <v>85</v>
      </c>
      <c r="N106" s="1188">
        <f>AVERAGE(First:Last!M106)</f>
        <v>87</v>
      </c>
      <c r="O106" s="1188">
        <f>AVERAGE(First:Last!N106)</f>
        <v>93</v>
      </c>
      <c r="P106" s="1188">
        <f>AVERAGE(First:Last!O106)</f>
        <v>88</v>
      </c>
      <c r="Q106" s="929"/>
      <c r="R106" s="929"/>
      <c r="S106" s="930" t="e">
        <f>AVERAGE(G106:O106)</f>
        <v>#DIV/0!</v>
      </c>
      <c r="T106" s="1157"/>
      <c r="U106" s="1114" t="s">
        <v>78</v>
      </c>
    </row>
    <row r="107" spans="1:23" x14ac:dyDescent="0.35">
      <c r="A107" s="1537"/>
      <c r="B107" s="1658"/>
      <c r="C107" s="1672" t="s">
        <v>41</v>
      </c>
      <c r="D107" s="1672"/>
      <c r="E107" s="1672"/>
      <c r="F107" s="929"/>
      <c r="G107" s="929"/>
      <c r="H107" s="1188" t="e">
        <f>AVERAGE(First:Last!H107)</f>
        <v>#DIV/0!</v>
      </c>
      <c r="I107" s="1188">
        <f>AVERAGE(First:Last!I107)</f>
        <v>85.3</v>
      </c>
      <c r="J107" s="1188">
        <f>AVERAGE(First:Last!J107)</f>
        <v>86.5</v>
      </c>
      <c r="K107" s="1188" t="e">
        <f>AVERAGE(First:Last!K107)</f>
        <v>#DIV/0!</v>
      </c>
      <c r="L107" s="929"/>
      <c r="M107" s="1188">
        <f>AVERAGE(First:Last!L107)</f>
        <v>87</v>
      </c>
      <c r="N107" s="1188">
        <f>AVERAGE(First:Last!M107)</f>
        <v>88</v>
      </c>
      <c r="O107" s="1188">
        <f>AVERAGE(First:Last!N107)</f>
        <v>90</v>
      </c>
      <c r="P107" s="1188">
        <f>AVERAGE(First:Last!O107)</f>
        <v>88</v>
      </c>
      <c r="Q107" s="929"/>
      <c r="R107" s="929"/>
      <c r="S107" s="930" t="e">
        <f>AVERAGE(G107:O107)</f>
        <v>#DIV/0!</v>
      </c>
      <c r="T107" s="1157"/>
      <c r="U107" s="1114" t="s">
        <v>78</v>
      </c>
    </row>
    <row r="108" spans="1:23" x14ac:dyDescent="0.35">
      <c r="A108" s="1537"/>
      <c r="B108" s="1658"/>
      <c r="C108" s="1672" t="s">
        <v>42</v>
      </c>
      <c r="D108" s="1672"/>
      <c r="E108" s="1672"/>
      <c r="F108" s="929"/>
      <c r="G108" s="929"/>
      <c r="H108" s="1188" t="e">
        <f>AVERAGE(First:Last!H108)</f>
        <v>#DIV/0!</v>
      </c>
      <c r="I108" s="1188">
        <f>AVERAGE(First:Last!I108)</f>
        <v>85.2</v>
      </c>
      <c r="J108" s="1188">
        <f>AVERAGE(First:Last!J108)</f>
        <v>86.4</v>
      </c>
      <c r="K108" s="1188" t="e">
        <f>AVERAGE(First:Last!K108)</f>
        <v>#DIV/0!</v>
      </c>
      <c r="L108" s="929"/>
      <c r="M108" s="1188">
        <f>AVERAGE(First:Last!L108)</f>
        <v>86</v>
      </c>
      <c r="N108" s="1188">
        <f>AVERAGE(First:Last!M108)</f>
        <v>84</v>
      </c>
      <c r="O108" s="1188">
        <f>AVERAGE(First:Last!N108)</f>
        <v>94</v>
      </c>
      <c r="P108" s="1188">
        <f>AVERAGE(First:Last!O108)</f>
        <v>88</v>
      </c>
      <c r="Q108" s="929"/>
      <c r="R108" s="929"/>
      <c r="S108" s="930" t="e">
        <f>AVERAGE(G108:O108)</f>
        <v>#DIV/0!</v>
      </c>
      <c r="T108" s="1157"/>
      <c r="U108" s="1114" t="s">
        <v>78</v>
      </c>
    </row>
    <row r="109" spans="1:23" x14ac:dyDescent="0.35">
      <c r="A109" s="1537"/>
      <c r="B109" s="1658"/>
      <c r="C109" s="1672" t="s">
        <v>43</v>
      </c>
      <c r="D109" s="1672"/>
      <c r="E109" s="1672"/>
      <c r="F109" s="929"/>
      <c r="G109" s="929"/>
      <c r="H109" s="1188" t="e">
        <f>AVERAGE(First:Last!H109)</f>
        <v>#DIV/0!</v>
      </c>
      <c r="I109" s="1188">
        <f>AVERAGE(First:Last!I109)</f>
        <v>86.28</v>
      </c>
      <c r="J109" s="1188">
        <f>AVERAGE(First:Last!J109)</f>
        <v>85.6</v>
      </c>
      <c r="K109" s="1188" t="e">
        <f>AVERAGE(First:Last!K109)</f>
        <v>#DIV/0!</v>
      </c>
      <c r="L109" s="929"/>
      <c r="M109" s="1188">
        <f>AVERAGE(First:Last!L109)</f>
        <v>85</v>
      </c>
      <c r="N109" s="1188">
        <f>AVERAGE(First:Last!M109)</f>
        <v>86</v>
      </c>
      <c r="O109" s="1188">
        <f>AVERAGE(First:Last!N109)</f>
        <v>89</v>
      </c>
      <c r="P109" s="1188">
        <f>AVERAGE(First:Last!O109)</f>
        <v>87</v>
      </c>
      <c r="Q109" s="929"/>
      <c r="R109" s="929"/>
      <c r="S109" s="930" t="e">
        <f>AVERAGE(G109:O109)</f>
        <v>#DIV/0!</v>
      </c>
      <c r="T109" s="1157"/>
      <c r="U109" s="1114" t="s">
        <v>78</v>
      </c>
    </row>
    <row r="110" spans="1:23" s="1262" customFormat="1" ht="15.5" x14ac:dyDescent="0.35">
      <c r="A110" s="1537"/>
      <c r="B110" s="1658"/>
      <c r="C110" s="1673" t="s">
        <v>44</v>
      </c>
      <c r="D110" s="1673"/>
      <c r="E110" s="1673"/>
      <c r="F110" s="929"/>
      <c r="G110" s="929"/>
      <c r="H110" s="931" t="e">
        <f>AVERAGE(H106:H109)</f>
        <v>#DIV/0!</v>
      </c>
      <c r="I110" s="931">
        <f t="shared" ref="I110:P110" si="21">AVERAGE(I106:I109)</f>
        <v>85.525000000000006</v>
      </c>
      <c r="J110" s="931">
        <f t="shared" si="21"/>
        <v>85.740000000000009</v>
      </c>
      <c r="K110" s="931" t="e">
        <f t="shared" si="21"/>
        <v>#DIV/0!</v>
      </c>
      <c r="L110" s="932"/>
      <c r="M110" s="931">
        <f t="shared" si="21"/>
        <v>85.75</v>
      </c>
      <c r="N110" s="931">
        <f t="shared" si="21"/>
        <v>86.25</v>
      </c>
      <c r="O110" s="931">
        <f t="shared" si="21"/>
        <v>91.5</v>
      </c>
      <c r="P110" s="931">
        <f t="shared" si="21"/>
        <v>87.75</v>
      </c>
      <c r="Q110" s="932"/>
      <c r="R110" s="932"/>
      <c r="S110" s="933" t="e">
        <f>AVERAGE(S106:S109)</f>
        <v>#DIV/0!</v>
      </c>
      <c r="T110" s="1158"/>
      <c r="U110" s="1114" t="s">
        <v>78</v>
      </c>
      <c r="V110" s="1261"/>
      <c r="W110" s="1245"/>
    </row>
    <row r="111" spans="1:23" x14ac:dyDescent="0.35">
      <c r="A111" s="1537"/>
      <c r="B111" s="1658" t="s">
        <v>76</v>
      </c>
      <c r="C111" s="1672"/>
      <c r="D111" s="1672"/>
      <c r="E111" s="1672"/>
      <c r="F111" s="934" t="s">
        <v>98</v>
      </c>
      <c r="G111" s="935"/>
      <c r="H111" s="935"/>
      <c r="I111" s="936" t="s">
        <v>99</v>
      </c>
      <c r="J111" s="935"/>
      <c r="K111" s="935"/>
      <c r="L111" s="935"/>
      <c r="M111" s="935"/>
      <c r="N111" s="936" t="s">
        <v>100</v>
      </c>
      <c r="O111" s="935"/>
      <c r="P111" s="935"/>
      <c r="Q111" s="935"/>
      <c r="R111" s="935"/>
      <c r="S111" s="937" t="s">
        <v>44</v>
      </c>
      <c r="T111" s="1159"/>
      <c r="U111" s="1114" t="s">
        <v>78</v>
      </c>
    </row>
    <row r="112" spans="1:23" x14ac:dyDescent="0.35">
      <c r="A112" s="1537"/>
      <c r="B112" s="1658"/>
      <c r="C112" s="1672" t="s">
        <v>77</v>
      </c>
      <c r="D112" s="1672"/>
      <c r="E112" s="1672"/>
      <c r="F112" s="1186">
        <f>AVERAGE(First:Last!F112)</f>
        <v>86</v>
      </c>
      <c r="G112" s="929"/>
      <c r="H112" s="929"/>
      <c r="I112" s="1186">
        <f>AVERAGE(First:Last!I112)</f>
        <v>83</v>
      </c>
      <c r="J112" s="929"/>
      <c r="K112" s="929"/>
      <c r="L112" s="929"/>
      <c r="M112" s="929"/>
      <c r="N112" s="1186">
        <f>AVERAGE(First:Last!M112)</f>
        <v>85</v>
      </c>
      <c r="O112" s="929"/>
      <c r="P112" s="929"/>
      <c r="Q112" s="929"/>
      <c r="R112" s="929"/>
      <c r="S112" s="930">
        <f>AVERAGE(E112:O112)</f>
        <v>84.666666666666671</v>
      </c>
      <c r="T112" s="1157"/>
      <c r="U112" s="1114" t="s">
        <v>78</v>
      </c>
    </row>
    <row r="113" spans="1:24" x14ac:dyDescent="0.35">
      <c r="A113" s="1537"/>
      <c r="B113" s="1658"/>
      <c r="C113" s="1672" t="s">
        <v>83</v>
      </c>
      <c r="D113" s="1672"/>
      <c r="E113" s="1672"/>
      <c r="F113" s="1186">
        <f>AVERAGE(First:Last!F113)</f>
        <v>84</v>
      </c>
      <c r="G113" s="929"/>
      <c r="H113" s="929"/>
      <c r="I113" s="1186">
        <f>AVERAGE(First:Last!I113)</f>
        <v>86</v>
      </c>
      <c r="J113" s="929"/>
      <c r="K113" s="929"/>
      <c r="L113" s="929"/>
      <c r="M113" s="929"/>
      <c r="N113" s="1186">
        <f>AVERAGE(First:Last!M113)</f>
        <v>81</v>
      </c>
      <c r="O113" s="929"/>
      <c r="P113" s="929"/>
      <c r="Q113" s="929"/>
      <c r="R113" s="929"/>
      <c r="S113" s="930">
        <f>AVERAGE(E113:O113)</f>
        <v>83.666666666666671</v>
      </c>
      <c r="T113" s="1157"/>
      <c r="U113" s="1114" t="s">
        <v>78</v>
      </c>
    </row>
    <row r="114" spans="1:24" ht="15.5" x14ac:dyDescent="0.35">
      <c r="A114" s="1537"/>
      <c r="B114" s="1658"/>
      <c r="C114" s="1673" t="s">
        <v>44</v>
      </c>
      <c r="D114" s="1673"/>
      <c r="E114" s="1673"/>
      <c r="F114" s="938">
        <f>AVERAGE(F112:F113)</f>
        <v>85</v>
      </c>
      <c r="G114" s="929"/>
      <c r="H114" s="929"/>
      <c r="I114" s="938">
        <f>AVERAGE(I112:M113)</f>
        <v>84.5</v>
      </c>
      <c r="J114" s="929"/>
      <c r="K114" s="929"/>
      <c r="L114" s="929"/>
      <c r="M114" s="929"/>
      <c r="N114" s="938">
        <f>AVERAGE(N112:N113)</f>
        <v>83</v>
      </c>
      <c r="O114" s="929"/>
      <c r="P114" s="929"/>
      <c r="Q114" s="929"/>
      <c r="R114" s="929"/>
      <c r="S114" s="933">
        <f>AVERAGE(E114:O114)</f>
        <v>84.166666666666671</v>
      </c>
      <c r="T114" s="1158"/>
      <c r="U114" s="1114" t="s">
        <v>78</v>
      </c>
    </row>
    <row r="115" spans="1:24" ht="35.25" customHeight="1" x14ac:dyDescent="0.35">
      <c r="A115" s="1537">
        <v>25</v>
      </c>
      <c r="B115" s="1604" t="s">
        <v>817</v>
      </c>
      <c r="C115" s="1604"/>
      <c r="D115" s="1604"/>
      <c r="E115" s="1604"/>
      <c r="F115" s="898" t="s">
        <v>22</v>
      </c>
      <c r="G115" s="927"/>
      <c r="H115" s="898" t="s">
        <v>4</v>
      </c>
      <c r="I115" s="898" t="s">
        <v>5</v>
      </c>
      <c r="J115" s="898" t="s">
        <v>6</v>
      </c>
      <c r="K115" s="898" t="s">
        <v>7</v>
      </c>
      <c r="L115" s="927"/>
      <c r="M115" s="898" t="s">
        <v>8</v>
      </c>
      <c r="N115" s="898" t="s">
        <v>9</v>
      </c>
      <c r="O115" s="927"/>
      <c r="P115" s="898" t="s">
        <v>10</v>
      </c>
      <c r="Q115" s="927"/>
      <c r="R115" s="898" t="s">
        <v>11</v>
      </c>
      <c r="S115" s="899" t="s">
        <v>44</v>
      </c>
      <c r="T115" s="1156"/>
      <c r="U115" s="1114" t="s">
        <v>78</v>
      </c>
      <c r="V115" s="1260" t="s">
        <v>413</v>
      </c>
      <c r="X115" s="1245" t="s">
        <v>819</v>
      </c>
    </row>
    <row r="116" spans="1:24" x14ac:dyDescent="0.35">
      <c r="A116" s="1537"/>
      <c r="B116" s="1658" t="s">
        <v>14</v>
      </c>
      <c r="C116" s="1664" t="s">
        <v>33</v>
      </c>
      <c r="D116" s="1664"/>
      <c r="E116" s="1664"/>
      <c r="F116" s="1187" t="e">
        <f>AVERAGE(First:Last!F116)</f>
        <v>#DIV/0!</v>
      </c>
      <c r="G116" s="929"/>
      <c r="H116" s="1187" t="e">
        <f>AVERAGE(First:Last!H116)</f>
        <v>#DIV/0!</v>
      </c>
      <c r="I116" s="1187" t="e">
        <f>AVERAGE(First:Last!I116)</f>
        <v>#DIV/0!</v>
      </c>
      <c r="J116" s="1187" t="e">
        <f>AVERAGE(First:Last!J116)</f>
        <v>#DIV/0!</v>
      </c>
      <c r="K116" s="1187" t="e">
        <f>AVERAGE(First:Last!K116)</f>
        <v>#DIV/0!</v>
      </c>
      <c r="L116" s="929"/>
      <c r="M116" s="1187" t="e">
        <f>AVERAGE(First:Last!L116)</f>
        <v>#DIV/0!</v>
      </c>
      <c r="N116" s="1187" t="e">
        <f>AVERAGE(First:Last!M116)</f>
        <v>#DIV/0!</v>
      </c>
      <c r="O116" s="929"/>
      <c r="P116" s="1187" t="e">
        <f>AVERAGE(First:Last!O116)</f>
        <v>#DIV/0!</v>
      </c>
      <c r="Q116" s="929"/>
      <c r="R116" s="1187" t="e">
        <f>AVERAGE(First:Last!P116)</f>
        <v>#DIV/0!</v>
      </c>
      <c r="S116" s="930" t="e">
        <f t="shared" ref="S116:S121" si="22">AVERAGE(E116:Q116)</f>
        <v>#DIV/0!</v>
      </c>
      <c r="T116" s="1157"/>
      <c r="U116" s="1114" t="s">
        <v>78</v>
      </c>
    </row>
    <row r="117" spans="1:24" x14ac:dyDescent="0.35">
      <c r="A117" s="1537"/>
      <c r="B117" s="1658"/>
      <c r="C117" s="1664" t="s">
        <v>34</v>
      </c>
      <c r="D117" s="1664"/>
      <c r="E117" s="1664"/>
      <c r="F117" s="1187" t="e">
        <f>AVERAGE(First:Last!F117)</f>
        <v>#DIV/0!</v>
      </c>
      <c r="G117" s="929"/>
      <c r="H117" s="1187" t="e">
        <f>AVERAGE(First:Last!H117)</f>
        <v>#DIV/0!</v>
      </c>
      <c r="I117" s="1187" t="e">
        <f>AVERAGE(First:Last!I117)</f>
        <v>#DIV/0!</v>
      </c>
      <c r="J117" s="1187" t="e">
        <f>AVERAGE(First:Last!J117)</f>
        <v>#DIV/0!</v>
      </c>
      <c r="K117" s="1187" t="e">
        <f>AVERAGE(First:Last!K117)</f>
        <v>#DIV/0!</v>
      </c>
      <c r="L117" s="929"/>
      <c r="M117" s="1187" t="e">
        <f>AVERAGE(First:Last!L117)</f>
        <v>#DIV/0!</v>
      </c>
      <c r="N117" s="1187" t="e">
        <f>AVERAGE(First:Last!M117)</f>
        <v>#DIV/0!</v>
      </c>
      <c r="O117" s="929"/>
      <c r="P117" s="1187" t="e">
        <f>AVERAGE(First:Last!O117)</f>
        <v>#DIV/0!</v>
      </c>
      <c r="Q117" s="929"/>
      <c r="R117" s="1187" t="e">
        <f>AVERAGE(First:Last!P117)</f>
        <v>#DIV/0!</v>
      </c>
      <c r="S117" s="930" t="e">
        <f t="shared" si="22"/>
        <v>#DIV/0!</v>
      </c>
      <c r="T117" s="1157"/>
      <c r="U117" s="1114" t="s">
        <v>78</v>
      </c>
    </row>
    <row r="118" spans="1:24" x14ac:dyDescent="0.35">
      <c r="A118" s="1537"/>
      <c r="B118" s="1658"/>
      <c r="C118" s="1664" t="s">
        <v>35</v>
      </c>
      <c r="D118" s="1664"/>
      <c r="E118" s="1664"/>
      <c r="F118" s="1187" t="e">
        <f>AVERAGE(First:Last!F118)</f>
        <v>#DIV/0!</v>
      </c>
      <c r="G118" s="929"/>
      <c r="H118" s="1187" t="e">
        <f>AVERAGE(First:Last!H118)</f>
        <v>#DIV/0!</v>
      </c>
      <c r="I118" s="1187" t="e">
        <f>AVERAGE(First:Last!I118)</f>
        <v>#DIV/0!</v>
      </c>
      <c r="J118" s="1187" t="e">
        <f>AVERAGE(First:Last!J118)</f>
        <v>#DIV/0!</v>
      </c>
      <c r="K118" s="1187" t="e">
        <f>AVERAGE(First:Last!K118)</f>
        <v>#DIV/0!</v>
      </c>
      <c r="L118" s="929"/>
      <c r="M118" s="1187" t="e">
        <f>AVERAGE(First:Last!L118)</f>
        <v>#DIV/0!</v>
      </c>
      <c r="N118" s="1187" t="e">
        <f>AVERAGE(First:Last!M118)</f>
        <v>#DIV/0!</v>
      </c>
      <c r="O118" s="929"/>
      <c r="P118" s="1187" t="e">
        <f>AVERAGE(First:Last!O118)</f>
        <v>#DIV/0!</v>
      </c>
      <c r="Q118" s="929"/>
      <c r="R118" s="1187" t="e">
        <f>AVERAGE(First:Last!P118)</f>
        <v>#DIV/0!</v>
      </c>
      <c r="S118" s="930" t="e">
        <f t="shared" si="22"/>
        <v>#DIV/0!</v>
      </c>
      <c r="T118" s="1157"/>
      <c r="U118" s="1114" t="s">
        <v>78</v>
      </c>
    </row>
    <row r="119" spans="1:24" x14ac:dyDescent="0.35">
      <c r="A119" s="1537"/>
      <c r="B119" s="1658"/>
      <c r="C119" s="1664" t="s">
        <v>36</v>
      </c>
      <c r="D119" s="1664"/>
      <c r="E119" s="1664"/>
      <c r="F119" s="929"/>
      <c r="G119" s="929"/>
      <c r="H119" s="1187" t="e">
        <f>AVERAGE(First:Last!H119)</f>
        <v>#DIV/0!</v>
      </c>
      <c r="I119" s="1187" t="e">
        <f>AVERAGE(First:Last!I119)</f>
        <v>#DIV/0!</v>
      </c>
      <c r="J119" s="1187" t="e">
        <f>AVERAGE(First:Last!J119)</f>
        <v>#DIV/0!</v>
      </c>
      <c r="K119" s="1187" t="e">
        <f>AVERAGE(First:Last!K119)</f>
        <v>#DIV/0!</v>
      </c>
      <c r="L119" s="929"/>
      <c r="M119" s="1187" t="e">
        <f>AVERAGE(First:Last!L119)</f>
        <v>#DIV/0!</v>
      </c>
      <c r="N119" s="1187" t="e">
        <f>AVERAGE(First:Last!M119)</f>
        <v>#DIV/0!</v>
      </c>
      <c r="O119" s="929"/>
      <c r="P119" s="1187" t="e">
        <f>AVERAGE(First:Last!O119)</f>
        <v>#DIV/0!</v>
      </c>
      <c r="Q119" s="929"/>
      <c r="R119" s="1187" t="e">
        <f>AVERAGE(First:Last!P119)</f>
        <v>#DIV/0!</v>
      </c>
      <c r="S119" s="930" t="e">
        <f t="shared" si="22"/>
        <v>#DIV/0!</v>
      </c>
      <c r="T119" s="1157"/>
      <c r="U119" s="1114" t="s">
        <v>78</v>
      </c>
    </row>
    <row r="120" spans="1:24" x14ac:dyDescent="0.35">
      <c r="A120" s="1537"/>
      <c r="B120" s="1658"/>
      <c r="C120" s="1664" t="s">
        <v>37</v>
      </c>
      <c r="D120" s="1664"/>
      <c r="E120" s="1664"/>
      <c r="F120" s="929"/>
      <c r="G120" s="929"/>
      <c r="H120" s="1187" t="e">
        <f>AVERAGE(First:Last!H120)</f>
        <v>#DIV/0!</v>
      </c>
      <c r="I120" s="1187" t="e">
        <f>AVERAGE(First:Last!I120)</f>
        <v>#DIV/0!</v>
      </c>
      <c r="J120" s="1187" t="e">
        <f>AVERAGE(First:Last!J120)</f>
        <v>#DIV/0!</v>
      </c>
      <c r="K120" s="1187" t="e">
        <f>AVERAGE(First:Last!K120)</f>
        <v>#DIV/0!</v>
      </c>
      <c r="L120" s="929"/>
      <c r="M120" s="1187" t="e">
        <f>AVERAGE(First:Last!L120)</f>
        <v>#DIV/0!</v>
      </c>
      <c r="N120" s="1187" t="e">
        <f>AVERAGE(First:Last!M120)</f>
        <v>#DIV/0!</v>
      </c>
      <c r="O120" s="929"/>
      <c r="P120" s="1187" t="e">
        <f>AVERAGE(First:Last!O120)</f>
        <v>#DIV/0!</v>
      </c>
      <c r="Q120" s="929"/>
      <c r="R120" s="1187" t="e">
        <f>AVERAGE(First:Last!P120)</f>
        <v>#DIV/0!</v>
      </c>
      <c r="S120" s="930" t="e">
        <f t="shared" si="22"/>
        <v>#DIV/0!</v>
      </c>
      <c r="T120" s="1157"/>
      <c r="U120" s="1114" t="s">
        <v>78</v>
      </c>
    </row>
    <row r="121" spans="1:24" x14ac:dyDescent="0.35">
      <c r="A121" s="1537"/>
      <c r="B121" s="1658"/>
      <c r="C121" s="1664" t="s">
        <v>38</v>
      </c>
      <c r="D121" s="1664"/>
      <c r="E121" s="1664"/>
      <c r="F121" s="929"/>
      <c r="G121" s="929"/>
      <c r="H121" s="1187" t="e">
        <f>AVERAGE(First:Last!H121)</f>
        <v>#DIV/0!</v>
      </c>
      <c r="I121" s="1187" t="e">
        <f>AVERAGE(First:Last!I121)</f>
        <v>#DIV/0!</v>
      </c>
      <c r="J121" s="1187" t="e">
        <f>AVERAGE(First:Last!J121)</f>
        <v>#DIV/0!</v>
      </c>
      <c r="K121" s="1187" t="e">
        <f>AVERAGE(First:Last!K121)</f>
        <v>#DIV/0!</v>
      </c>
      <c r="L121" s="929"/>
      <c r="M121" s="1187" t="e">
        <f>AVERAGE(First:Last!L121)</f>
        <v>#DIV/0!</v>
      </c>
      <c r="N121" s="1187" t="e">
        <f>AVERAGE(First:Last!M121)</f>
        <v>#DIV/0!</v>
      </c>
      <c r="O121" s="929"/>
      <c r="P121" s="1187" t="e">
        <f>AVERAGE(First:Last!O121)</f>
        <v>#DIV/0!</v>
      </c>
      <c r="Q121" s="929"/>
      <c r="R121" s="1187" t="e">
        <f>AVERAGE(First:Last!P121)</f>
        <v>#DIV/0!</v>
      </c>
      <c r="S121" s="930" t="e">
        <f t="shared" si="22"/>
        <v>#DIV/0!</v>
      </c>
      <c r="T121" s="1157"/>
      <c r="U121" s="1114" t="s">
        <v>78</v>
      </c>
    </row>
    <row r="122" spans="1:24" s="1262" customFormat="1" ht="15.5" x14ac:dyDescent="0.35">
      <c r="A122" s="1537"/>
      <c r="B122" s="1658"/>
      <c r="C122" s="1665" t="s">
        <v>44</v>
      </c>
      <c r="D122" s="1665"/>
      <c r="E122" s="1665"/>
      <c r="F122" s="931" t="e">
        <f>AVERAGE(F116:F118)</f>
        <v>#DIV/0!</v>
      </c>
      <c r="G122" s="929"/>
      <c r="H122" s="931" t="e">
        <f t="shared" ref="H122:N122" si="23">AVERAGE(H116:H121)</f>
        <v>#DIV/0!</v>
      </c>
      <c r="I122" s="931" t="e">
        <f t="shared" si="23"/>
        <v>#DIV/0!</v>
      </c>
      <c r="J122" s="931" t="e">
        <f t="shared" si="23"/>
        <v>#DIV/0!</v>
      </c>
      <c r="K122" s="931" t="e">
        <f t="shared" si="23"/>
        <v>#DIV/0!</v>
      </c>
      <c r="L122" s="932"/>
      <c r="M122" s="931" t="e">
        <f t="shared" si="23"/>
        <v>#DIV/0!</v>
      </c>
      <c r="N122" s="931" t="e">
        <f t="shared" si="23"/>
        <v>#DIV/0!</v>
      </c>
      <c r="O122" s="932"/>
      <c r="P122" s="931" t="e">
        <f>AVERAGE(P116:P121)</f>
        <v>#DIV/0!</v>
      </c>
      <c r="Q122" s="932"/>
      <c r="R122" s="931" t="e">
        <f>AVERAGE(R116:R121)</f>
        <v>#DIV/0!</v>
      </c>
      <c r="S122" s="933" t="e">
        <f t="shared" ref="S122:S127" si="24">AVERAGE(E122,G122:L122,M122,O122:Q122)</f>
        <v>#DIV/0!</v>
      </c>
      <c r="T122" s="1158"/>
      <c r="U122" s="1114" t="s">
        <v>78</v>
      </c>
      <c r="V122" s="1261"/>
      <c r="W122" s="1245"/>
    </row>
    <row r="123" spans="1:24" x14ac:dyDescent="0.35">
      <c r="A123" s="1537"/>
      <c r="B123" s="1658" t="s">
        <v>39</v>
      </c>
      <c r="C123" s="1664" t="s">
        <v>40</v>
      </c>
      <c r="D123" s="1664"/>
      <c r="E123" s="1664"/>
      <c r="F123" s="939"/>
      <c r="G123" s="929"/>
      <c r="H123" s="1188" t="e">
        <f>AVERAGE(First:Last!H123)</f>
        <v>#DIV/0!</v>
      </c>
      <c r="I123" s="1188">
        <f>AVERAGE(First:Last!I123)</f>
        <v>86.27</v>
      </c>
      <c r="J123" s="1188">
        <f>AVERAGE(First:Last!J123)</f>
        <v>84.5</v>
      </c>
      <c r="K123" s="1188" t="e">
        <f>AVERAGE(First:Last!K123)</f>
        <v>#DIV/0!</v>
      </c>
      <c r="L123" s="929"/>
      <c r="M123" s="1188" t="e">
        <f>AVERAGE(First:Last!L123)</f>
        <v>#DIV/0!</v>
      </c>
      <c r="N123" s="1188">
        <f>AVERAGE(First:Last!M123)</f>
        <v>89</v>
      </c>
      <c r="O123" s="929"/>
      <c r="P123" s="1188">
        <f>AVERAGE(First:Last!O123)</f>
        <v>90</v>
      </c>
      <c r="Q123" s="929"/>
      <c r="R123" s="1188" t="e">
        <f>AVERAGE(First:Last!P123)</f>
        <v>#DIV/0!</v>
      </c>
      <c r="S123" s="930" t="e">
        <f t="shared" si="24"/>
        <v>#DIV/0!</v>
      </c>
      <c r="T123" s="1157"/>
      <c r="U123" s="1114" t="s">
        <v>78</v>
      </c>
    </row>
    <row r="124" spans="1:24" x14ac:dyDescent="0.35">
      <c r="A124" s="1537"/>
      <c r="B124" s="1658"/>
      <c r="C124" s="1664" t="s">
        <v>41</v>
      </c>
      <c r="D124" s="1664"/>
      <c r="E124" s="1664"/>
      <c r="F124" s="939"/>
      <c r="G124" s="929"/>
      <c r="H124" s="1188" t="e">
        <f>AVERAGE(First:Last!H124)</f>
        <v>#DIV/0!</v>
      </c>
      <c r="I124" s="1188">
        <f>AVERAGE(First:Last!I124)</f>
        <v>85.55</v>
      </c>
      <c r="J124" s="1188">
        <f>AVERAGE(First:Last!J124)</f>
        <v>85.59</v>
      </c>
      <c r="K124" s="1188" t="e">
        <f>AVERAGE(First:Last!K124)</f>
        <v>#DIV/0!</v>
      </c>
      <c r="L124" s="929"/>
      <c r="M124" s="1188" t="e">
        <f>AVERAGE(First:Last!L124)</f>
        <v>#DIV/0!</v>
      </c>
      <c r="N124" s="1188">
        <f>AVERAGE(First:Last!M124)</f>
        <v>91</v>
      </c>
      <c r="O124" s="929"/>
      <c r="P124" s="1188">
        <f>AVERAGE(First:Last!O124)</f>
        <v>91</v>
      </c>
      <c r="Q124" s="929"/>
      <c r="R124" s="1188" t="e">
        <f>AVERAGE(First:Last!P124)</f>
        <v>#DIV/0!</v>
      </c>
      <c r="S124" s="930" t="e">
        <f t="shared" si="24"/>
        <v>#DIV/0!</v>
      </c>
      <c r="T124" s="1157"/>
      <c r="U124" s="1114" t="s">
        <v>78</v>
      </c>
    </row>
    <row r="125" spans="1:24" x14ac:dyDescent="0.35">
      <c r="A125" s="1537"/>
      <c r="B125" s="1658"/>
      <c r="C125" s="1664" t="s">
        <v>42</v>
      </c>
      <c r="D125" s="1664"/>
      <c r="E125" s="1664"/>
      <c r="F125" s="939"/>
      <c r="G125" s="929"/>
      <c r="H125" s="1188" t="e">
        <f>AVERAGE(First:Last!H125)</f>
        <v>#DIV/0!</v>
      </c>
      <c r="I125" s="1188">
        <f>AVERAGE(First:Last!I125)</f>
        <v>86.37</v>
      </c>
      <c r="J125" s="1188">
        <f>AVERAGE(First:Last!J125)</f>
        <v>85.63</v>
      </c>
      <c r="K125" s="1188" t="e">
        <f>AVERAGE(First:Last!K125)</f>
        <v>#DIV/0!</v>
      </c>
      <c r="L125" s="929"/>
      <c r="M125" s="1188" t="e">
        <f>AVERAGE(First:Last!L125)</f>
        <v>#DIV/0!</v>
      </c>
      <c r="N125" s="1188">
        <f>AVERAGE(First:Last!M125)</f>
        <v>90</v>
      </c>
      <c r="O125" s="929"/>
      <c r="P125" s="1188">
        <f>AVERAGE(First:Last!O125)</f>
        <v>88</v>
      </c>
      <c r="Q125" s="929"/>
      <c r="R125" s="1188" t="e">
        <f>AVERAGE(First:Last!P125)</f>
        <v>#DIV/0!</v>
      </c>
      <c r="S125" s="930" t="e">
        <f t="shared" si="24"/>
        <v>#DIV/0!</v>
      </c>
      <c r="T125" s="1157"/>
      <c r="U125" s="1114" t="s">
        <v>78</v>
      </c>
    </row>
    <row r="126" spans="1:24" x14ac:dyDescent="0.35">
      <c r="A126" s="1537"/>
      <c r="B126" s="1658"/>
      <c r="C126" s="1664" t="s">
        <v>43</v>
      </c>
      <c r="D126" s="1664"/>
      <c r="E126" s="1664"/>
      <c r="F126" s="939"/>
      <c r="G126" s="929"/>
      <c r="H126" s="1188" t="e">
        <f>AVERAGE(First:Last!H126)</f>
        <v>#DIV/0!</v>
      </c>
      <c r="I126" s="1188">
        <f>AVERAGE(First:Last!I126)</f>
        <v>87.37</v>
      </c>
      <c r="J126" s="1188">
        <f>AVERAGE(First:Last!J126)</f>
        <v>85.9</v>
      </c>
      <c r="K126" s="1188" t="e">
        <f>AVERAGE(First:Last!K126)</f>
        <v>#DIV/0!</v>
      </c>
      <c r="L126" s="929"/>
      <c r="M126" s="1188" t="e">
        <f>AVERAGE(First:Last!L126)</f>
        <v>#DIV/0!</v>
      </c>
      <c r="N126" s="1188">
        <f>AVERAGE(First:Last!M126)</f>
        <v>88</v>
      </c>
      <c r="O126" s="929"/>
      <c r="P126" s="1188">
        <f>AVERAGE(First:Last!O126)</f>
        <v>89</v>
      </c>
      <c r="Q126" s="929"/>
      <c r="R126" s="1188" t="e">
        <f>AVERAGE(First:Last!P126)</f>
        <v>#DIV/0!</v>
      </c>
      <c r="S126" s="930" t="e">
        <f t="shared" si="24"/>
        <v>#DIV/0!</v>
      </c>
      <c r="T126" s="1157"/>
      <c r="U126" s="1114" t="s">
        <v>78</v>
      </c>
    </row>
    <row r="127" spans="1:24" s="1262" customFormat="1" ht="15.5" x14ac:dyDescent="0.35">
      <c r="A127" s="1537"/>
      <c r="B127" s="1658"/>
      <c r="C127" s="1667" t="s">
        <v>44</v>
      </c>
      <c r="D127" s="1667"/>
      <c r="E127" s="1667"/>
      <c r="F127" s="939"/>
      <c r="G127" s="929"/>
      <c r="H127" s="940" t="e">
        <f t="shared" ref="H127:N127" si="25">AVERAGE(H123:H126)</f>
        <v>#DIV/0!</v>
      </c>
      <c r="I127" s="940">
        <f t="shared" si="25"/>
        <v>86.39</v>
      </c>
      <c r="J127" s="940">
        <f t="shared" si="25"/>
        <v>85.405000000000001</v>
      </c>
      <c r="K127" s="940" t="e">
        <f t="shared" si="25"/>
        <v>#DIV/0!</v>
      </c>
      <c r="L127" s="942"/>
      <c r="M127" s="940" t="e">
        <f t="shared" si="25"/>
        <v>#DIV/0!</v>
      </c>
      <c r="N127" s="941">
        <f t="shared" si="25"/>
        <v>89.5</v>
      </c>
      <c r="O127" s="942"/>
      <c r="P127" s="940">
        <f>AVERAGE(P123:P126)</f>
        <v>89.5</v>
      </c>
      <c r="Q127" s="942"/>
      <c r="R127" s="940" t="e">
        <f>AVERAGE(R123:R126)</f>
        <v>#DIV/0!</v>
      </c>
      <c r="S127" s="943" t="e">
        <f t="shared" si="24"/>
        <v>#DIV/0!</v>
      </c>
      <c r="T127" s="1160"/>
      <c r="U127" s="1114" t="s">
        <v>78</v>
      </c>
      <c r="V127" s="1261"/>
      <c r="W127" s="1245"/>
    </row>
    <row r="128" spans="1:24" x14ac:dyDescent="0.35">
      <c r="A128" s="1537"/>
      <c r="B128" s="1658" t="s">
        <v>76</v>
      </c>
      <c r="C128" s="1666"/>
      <c r="D128" s="1666"/>
      <c r="E128" s="1666"/>
      <c r="F128" s="944" t="s">
        <v>98</v>
      </c>
      <c r="G128" s="945"/>
      <c r="H128" s="945"/>
      <c r="I128" s="946" t="s">
        <v>99</v>
      </c>
      <c r="J128" s="945"/>
      <c r="K128" s="945"/>
      <c r="L128" s="945"/>
      <c r="M128" s="945"/>
      <c r="N128" s="946" t="s">
        <v>100</v>
      </c>
      <c r="O128" s="945"/>
      <c r="P128" s="945"/>
      <c r="Q128" s="945"/>
      <c r="R128" s="945"/>
      <c r="S128" s="937" t="s">
        <v>44</v>
      </c>
      <c r="T128" s="1159"/>
      <c r="U128" s="1114" t="s">
        <v>78</v>
      </c>
    </row>
    <row r="129" spans="1:23" x14ac:dyDescent="0.35">
      <c r="A129" s="1537"/>
      <c r="B129" s="1658"/>
      <c r="C129" s="1664" t="s">
        <v>77</v>
      </c>
      <c r="D129" s="1664"/>
      <c r="E129" s="1664"/>
      <c r="F129" s="1186">
        <f>AVERAGE(First:Last!F129)</f>
        <v>89</v>
      </c>
      <c r="G129" s="929"/>
      <c r="H129" s="929"/>
      <c r="I129" s="1186">
        <f>AVERAGE(First:Last!I129)</f>
        <v>92</v>
      </c>
      <c r="J129" s="929"/>
      <c r="K129" s="929"/>
      <c r="L129" s="929"/>
      <c r="M129" s="929"/>
      <c r="N129" s="1186">
        <f>AVERAGE(First:Last!M129)</f>
        <v>93</v>
      </c>
      <c r="O129" s="929"/>
      <c r="P129" s="929"/>
      <c r="Q129" s="929"/>
      <c r="R129" s="929"/>
      <c r="S129" s="930">
        <f>AVERAGE(E129:O129)</f>
        <v>91.333333333333329</v>
      </c>
      <c r="T129" s="1157"/>
      <c r="U129" s="1114" t="s">
        <v>78</v>
      </c>
    </row>
    <row r="130" spans="1:23" x14ac:dyDescent="0.35">
      <c r="A130" s="1537"/>
      <c r="B130" s="1658"/>
      <c r="C130" s="1664" t="s">
        <v>83</v>
      </c>
      <c r="D130" s="1664"/>
      <c r="E130" s="1664"/>
      <c r="F130" s="1186">
        <f>AVERAGE(First:Last!F130)</f>
        <v>87</v>
      </c>
      <c r="G130" s="929"/>
      <c r="H130" s="929"/>
      <c r="I130" s="1186">
        <f>AVERAGE(First:Last!I130)</f>
        <v>88</v>
      </c>
      <c r="J130" s="929"/>
      <c r="K130" s="929"/>
      <c r="L130" s="929"/>
      <c r="M130" s="929"/>
      <c r="N130" s="1186">
        <f>AVERAGE(First:Last!M130)</f>
        <v>90</v>
      </c>
      <c r="O130" s="929"/>
      <c r="P130" s="929"/>
      <c r="Q130" s="929"/>
      <c r="R130" s="929"/>
      <c r="S130" s="930">
        <f>AVERAGE(E130:O130)</f>
        <v>88.333333333333329</v>
      </c>
      <c r="T130" s="1157"/>
      <c r="U130" s="1114" t="s">
        <v>78</v>
      </c>
    </row>
    <row r="131" spans="1:23" s="1262" customFormat="1" ht="15.5" x14ac:dyDescent="0.35">
      <c r="A131" s="1537"/>
      <c r="B131" s="1658"/>
      <c r="C131" s="1665" t="s">
        <v>44</v>
      </c>
      <c r="D131" s="1665"/>
      <c r="E131" s="1665"/>
      <c r="F131" s="931">
        <f>AVERAGE(F129:F130)</f>
        <v>88</v>
      </c>
      <c r="G131" s="929"/>
      <c r="H131" s="929"/>
      <c r="I131" s="931">
        <f>AVERAGE(I129:I130)</f>
        <v>90</v>
      </c>
      <c r="J131" s="929"/>
      <c r="K131" s="929"/>
      <c r="L131" s="929"/>
      <c r="M131" s="929"/>
      <c r="N131" s="931">
        <f>AVERAGE(N129:N130)</f>
        <v>91.5</v>
      </c>
      <c r="O131" s="929"/>
      <c r="P131" s="929"/>
      <c r="Q131" s="929"/>
      <c r="R131" s="929"/>
      <c r="S131" s="933">
        <f>AVERAGE(E131:O131)</f>
        <v>89.833333333333329</v>
      </c>
      <c r="T131" s="1158"/>
      <c r="U131" s="1114" t="s">
        <v>78</v>
      </c>
      <c r="V131" s="1261"/>
      <c r="W131" s="1245"/>
    </row>
    <row r="132" spans="1:23" ht="17.5" x14ac:dyDescent="0.35">
      <c r="A132" s="1537">
        <v>26</v>
      </c>
      <c r="B132" s="1663" t="s">
        <v>824</v>
      </c>
      <c r="C132" s="1663"/>
      <c r="D132" s="1663"/>
      <c r="E132" s="1663"/>
      <c r="F132" s="898" t="s">
        <v>22</v>
      </c>
      <c r="G132" s="927"/>
      <c r="H132" s="1224" t="s">
        <v>4</v>
      </c>
      <c r="I132" s="1224" t="s">
        <v>5</v>
      </c>
      <c r="J132" s="1224" t="s">
        <v>6</v>
      </c>
      <c r="K132" s="1224" t="s">
        <v>7</v>
      </c>
      <c r="L132" s="1161"/>
      <c r="M132" s="1224" t="s">
        <v>8</v>
      </c>
      <c r="N132" s="898" t="s">
        <v>9</v>
      </c>
      <c r="O132" s="927"/>
      <c r="P132" s="1224" t="s">
        <v>10</v>
      </c>
      <c r="Q132" s="1161"/>
      <c r="R132" s="1224" t="s">
        <v>11</v>
      </c>
      <c r="S132" s="948" t="s">
        <v>86</v>
      </c>
      <c r="T132" s="1166"/>
      <c r="U132" s="1114" t="s">
        <v>78</v>
      </c>
      <c r="V132" s="1244" t="s">
        <v>807</v>
      </c>
    </row>
    <row r="133" spans="1:23" x14ac:dyDescent="0.35">
      <c r="A133" s="1537"/>
      <c r="B133" s="1658" t="s">
        <v>14</v>
      </c>
      <c r="C133" s="1664" t="s">
        <v>33</v>
      </c>
      <c r="D133" s="1664"/>
      <c r="E133" s="1664"/>
      <c r="F133" s="1179">
        <f>SUM(First:Last!F133)</f>
        <v>0</v>
      </c>
      <c r="G133" s="949"/>
      <c r="H133" s="1179">
        <f>SUM(First:Last!H133)</f>
        <v>0</v>
      </c>
      <c r="I133" s="1189">
        <f>SUM(First:Last!I133)</f>
        <v>0</v>
      </c>
      <c r="J133" s="1189">
        <f>SUM(First:Last!J133)</f>
        <v>0</v>
      </c>
      <c r="K133" s="1189">
        <f>SUM(First:Last!K133)</f>
        <v>0</v>
      </c>
      <c r="L133" s="1162"/>
      <c r="M133" s="1189">
        <f>SUM(First:Last!L133)</f>
        <v>0</v>
      </c>
      <c r="N133" s="1179">
        <f>SUM(First:Last!M133)</f>
        <v>0</v>
      </c>
      <c r="O133" s="949"/>
      <c r="P133" s="1189">
        <f>SUM(First:Last!O133)</f>
        <v>0</v>
      </c>
      <c r="Q133" s="1162"/>
      <c r="R133" s="1189">
        <f>SUM(First:Last!P133)</f>
        <v>0</v>
      </c>
      <c r="S133" s="951">
        <f t="shared" ref="S133:S138" si="26">SUM(E133:Q133)</f>
        <v>0</v>
      </c>
      <c r="T133" s="1167"/>
      <c r="U133" s="1114" t="s">
        <v>78</v>
      </c>
    </row>
    <row r="134" spans="1:23" x14ac:dyDescent="0.35">
      <c r="A134" s="1537"/>
      <c r="B134" s="1658"/>
      <c r="C134" s="1664" t="s">
        <v>34</v>
      </c>
      <c r="D134" s="1664"/>
      <c r="E134" s="1664"/>
      <c r="F134" s="1179">
        <f>SUM(First:Last!F134)</f>
        <v>0</v>
      </c>
      <c r="G134" s="949"/>
      <c r="H134" s="1179">
        <f>SUM(First:Last!H134)</f>
        <v>0</v>
      </c>
      <c r="I134" s="1189">
        <f>SUM(First:Last!I134)</f>
        <v>0</v>
      </c>
      <c r="J134" s="1189">
        <f>SUM(First:Last!J134)</f>
        <v>0</v>
      </c>
      <c r="K134" s="1189">
        <f>SUM(First:Last!K134)</f>
        <v>0</v>
      </c>
      <c r="L134" s="1162"/>
      <c r="M134" s="1189">
        <f>SUM(First:Last!L134)</f>
        <v>0</v>
      </c>
      <c r="N134" s="1179">
        <f>SUM(First:Last!M134)</f>
        <v>0</v>
      </c>
      <c r="O134" s="949"/>
      <c r="P134" s="1189">
        <f>SUM(First:Last!O134)</f>
        <v>0</v>
      </c>
      <c r="Q134" s="1162"/>
      <c r="R134" s="1189">
        <f>SUM(First:Last!P134)</f>
        <v>0</v>
      </c>
      <c r="S134" s="951">
        <f t="shared" si="26"/>
        <v>0</v>
      </c>
      <c r="T134" s="1167"/>
      <c r="U134" s="1114" t="s">
        <v>78</v>
      </c>
    </row>
    <row r="135" spans="1:23" x14ac:dyDescent="0.35">
      <c r="A135" s="1537"/>
      <c r="B135" s="1658"/>
      <c r="C135" s="1664" t="s">
        <v>35</v>
      </c>
      <c r="D135" s="1664"/>
      <c r="E135" s="1664"/>
      <c r="F135" s="1179">
        <f>SUM(First:Last!F135)</f>
        <v>0</v>
      </c>
      <c r="G135" s="949"/>
      <c r="H135" s="1179">
        <f>SUM(First:Last!H135)</f>
        <v>0</v>
      </c>
      <c r="I135" s="1189">
        <f>SUM(First:Last!I135)</f>
        <v>0</v>
      </c>
      <c r="J135" s="1189">
        <f>SUM(First:Last!J135)</f>
        <v>0</v>
      </c>
      <c r="K135" s="1189">
        <f>SUM(First:Last!K135)</f>
        <v>0</v>
      </c>
      <c r="L135" s="1162"/>
      <c r="M135" s="1189">
        <f>SUM(First:Last!L135)</f>
        <v>0</v>
      </c>
      <c r="N135" s="1179">
        <f>SUM(First:Last!M135)</f>
        <v>0</v>
      </c>
      <c r="O135" s="949"/>
      <c r="P135" s="1189">
        <f>SUM(First:Last!O135)</f>
        <v>0</v>
      </c>
      <c r="Q135" s="1162"/>
      <c r="R135" s="1189">
        <f>SUM(First:Last!P135)</f>
        <v>0</v>
      </c>
      <c r="S135" s="951">
        <f t="shared" si="26"/>
        <v>0</v>
      </c>
      <c r="T135" s="1167"/>
      <c r="U135" s="1114" t="s">
        <v>78</v>
      </c>
    </row>
    <row r="136" spans="1:23" x14ac:dyDescent="0.35">
      <c r="A136" s="1537"/>
      <c r="B136" s="1658"/>
      <c r="C136" s="1664" t="s">
        <v>36</v>
      </c>
      <c r="D136" s="1664"/>
      <c r="E136" s="1664"/>
      <c r="F136" s="949"/>
      <c r="G136" s="949"/>
      <c r="H136" s="1179">
        <f>SUM(First:Last!H136)</f>
        <v>0</v>
      </c>
      <c r="I136" s="1189">
        <f>SUM(First:Last!I136)</f>
        <v>0</v>
      </c>
      <c r="J136" s="1189">
        <f>SUM(First:Last!J136)</f>
        <v>0</v>
      </c>
      <c r="K136" s="1189">
        <f>SUM(First:Last!K136)</f>
        <v>0</v>
      </c>
      <c r="L136" s="1162"/>
      <c r="M136" s="1189">
        <f>SUM(First:Last!L136)</f>
        <v>0</v>
      </c>
      <c r="N136" s="1179">
        <f>SUM(First:Last!M136)</f>
        <v>0</v>
      </c>
      <c r="O136" s="949"/>
      <c r="P136" s="1189">
        <f>SUM(First:Last!O136)</f>
        <v>0</v>
      </c>
      <c r="Q136" s="1162"/>
      <c r="R136" s="1189">
        <f>SUM(First:Last!P136)</f>
        <v>0</v>
      </c>
      <c r="S136" s="951">
        <f t="shared" si="26"/>
        <v>0</v>
      </c>
      <c r="T136" s="1167"/>
      <c r="U136" s="1114" t="s">
        <v>78</v>
      </c>
    </row>
    <row r="137" spans="1:23" x14ac:dyDescent="0.35">
      <c r="A137" s="1537"/>
      <c r="B137" s="1658"/>
      <c r="C137" s="1664" t="s">
        <v>37</v>
      </c>
      <c r="D137" s="1664"/>
      <c r="E137" s="1664"/>
      <c r="F137" s="949"/>
      <c r="G137" s="949"/>
      <c r="H137" s="1179">
        <f>SUM(First:Last!H137)</f>
        <v>0</v>
      </c>
      <c r="I137" s="1189">
        <f>SUM(First:Last!I137)</f>
        <v>0</v>
      </c>
      <c r="J137" s="1189">
        <f>SUM(First:Last!J137)</f>
        <v>0</v>
      </c>
      <c r="K137" s="1189">
        <f>SUM(First:Last!K137)</f>
        <v>0</v>
      </c>
      <c r="L137" s="1162"/>
      <c r="M137" s="1189">
        <f>SUM(First:Last!L137)</f>
        <v>0</v>
      </c>
      <c r="N137" s="1179">
        <f>SUM(First:Last!M137)</f>
        <v>0</v>
      </c>
      <c r="O137" s="949"/>
      <c r="P137" s="1189">
        <f>SUM(First:Last!O137)</f>
        <v>0</v>
      </c>
      <c r="Q137" s="1162"/>
      <c r="R137" s="1189">
        <f>SUM(First:Last!P137)</f>
        <v>0</v>
      </c>
      <c r="S137" s="951">
        <f t="shared" si="26"/>
        <v>0</v>
      </c>
      <c r="T137" s="1167"/>
      <c r="U137" s="1114" t="s">
        <v>78</v>
      </c>
    </row>
    <row r="138" spans="1:23" x14ac:dyDescent="0.35">
      <c r="A138" s="1537"/>
      <c r="B138" s="1658"/>
      <c r="C138" s="1664" t="s">
        <v>38</v>
      </c>
      <c r="D138" s="1664"/>
      <c r="E138" s="1664"/>
      <c r="F138" s="949"/>
      <c r="G138" s="949"/>
      <c r="H138" s="1179">
        <f>SUM(First:Last!H138)</f>
        <v>0</v>
      </c>
      <c r="I138" s="1189">
        <f>SUM(First:Last!I138)</f>
        <v>0</v>
      </c>
      <c r="J138" s="1189">
        <f>SUM(First:Last!J138)</f>
        <v>0</v>
      </c>
      <c r="K138" s="1189">
        <f>SUM(First:Last!K138)</f>
        <v>0</v>
      </c>
      <c r="L138" s="1162"/>
      <c r="M138" s="1189">
        <f>SUM(First:Last!L138)</f>
        <v>0</v>
      </c>
      <c r="N138" s="1179">
        <f>SUM(First:Last!M138)</f>
        <v>0</v>
      </c>
      <c r="O138" s="949"/>
      <c r="P138" s="1189">
        <f>SUM(First:Last!O138)</f>
        <v>0</v>
      </c>
      <c r="Q138" s="1162"/>
      <c r="R138" s="1189">
        <f>SUM(First:Last!P138)</f>
        <v>0</v>
      </c>
      <c r="S138" s="951">
        <f t="shared" si="26"/>
        <v>0</v>
      </c>
      <c r="T138" s="1167"/>
      <c r="U138" s="1114" t="s">
        <v>78</v>
      </c>
    </row>
    <row r="139" spans="1:23" s="1262" customFormat="1" ht="15.5" x14ac:dyDescent="0.35">
      <c r="A139" s="1537"/>
      <c r="B139" s="1658"/>
      <c r="C139" s="1667" t="s">
        <v>86</v>
      </c>
      <c r="D139" s="1667"/>
      <c r="E139" s="1667"/>
      <c r="F139" s="914">
        <f>SUM(F133:F138)</f>
        <v>0</v>
      </c>
      <c r="G139" s="949"/>
      <c r="H139" s="914">
        <f t="shared" ref="H139:N139" si="27">SUM(H133:H138)</f>
        <v>0</v>
      </c>
      <c r="I139" s="914">
        <f t="shared" si="27"/>
        <v>0</v>
      </c>
      <c r="J139" s="914">
        <f t="shared" si="27"/>
        <v>0</v>
      </c>
      <c r="K139" s="914">
        <f t="shared" si="27"/>
        <v>0</v>
      </c>
      <c r="L139" s="1163"/>
      <c r="M139" s="914">
        <f t="shared" si="27"/>
        <v>0</v>
      </c>
      <c r="N139" s="914">
        <f t="shared" si="27"/>
        <v>0</v>
      </c>
      <c r="O139" s="949"/>
      <c r="P139" s="914">
        <f>SUM(P133:P138)</f>
        <v>0</v>
      </c>
      <c r="Q139" s="1163"/>
      <c r="R139" s="914">
        <f>SUM(R133:R138)</f>
        <v>0</v>
      </c>
      <c r="S139" s="915">
        <f>SUM(S133:S138)</f>
        <v>0</v>
      </c>
      <c r="T139" s="1168"/>
      <c r="U139" s="1114" t="s">
        <v>78</v>
      </c>
      <c r="V139" s="1261"/>
      <c r="W139" s="1263"/>
    </row>
    <row r="140" spans="1:23" x14ac:dyDescent="0.35">
      <c r="A140" s="1537"/>
      <c r="B140" s="1668" t="s">
        <v>39</v>
      </c>
      <c r="C140" s="1664" t="s">
        <v>40</v>
      </c>
      <c r="D140" s="1664"/>
      <c r="E140" s="1664"/>
      <c r="F140" s="949"/>
      <c r="G140" s="949"/>
      <c r="H140" s="1190">
        <f>SUM(First:Last!H140)</f>
        <v>0</v>
      </c>
      <c r="I140" s="1190">
        <f>SUM(First:Last!I140)</f>
        <v>1</v>
      </c>
      <c r="J140" s="1190">
        <f>SUM(First:Last!J140)</f>
        <v>1</v>
      </c>
      <c r="K140" s="1190">
        <f>SUM(First:Last!K140)</f>
        <v>0</v>
      </c>
      <c r="L140" s="1164"/>
      <c r="M140" s="1190">
        <f>SUM(First:Last!L140)</f>
        <v>0</v>
      </c>
      <c r="N140" s="1192">
        <f>SUM(First:Last!M140)</f>
        <v>2</v>
      </c>
      <c r="O140" s="954"/>
      <c r="P140" s="1190">
        <f>SUM(First:Last!O140)</f>
        <v>1</v>
      </c>
      <c r="Q140" s="1164"/>
      <c r="R140" s="1190">
        <f>SUM(First:Last!P140)</f>
        <v>0</v>
      </c>
      <c r="S140" s="951">
        <f>SUM(G140:Q140)</f>
        <v>5</v>
      </c>
      <c r="T140" s="1167"/>
      <c r="U140" s="1114" t="s">
        <v>78</v>
      </c>
    </row>
    <row r="141" spans="1:23" x14ac:dyDescent="0.35">
      <c r="A141" s="1537"/>
      <c r="B141" s="1669"/>
      <c r="C141" s="1664" t="s">
        <v>41</v>
      </c>
      <c r="D141" s="1664"/>
      <c r="E141" s="1664"/>
      <c r="F141" s="949"/>
      <c r="G141" s="949"/>
      <c r="H141" s="1191">
        <f>SUM(First:Last!H141)</f>
        <v>0</v>
      </c>
      <c r="I141" s="1191">
        <f>SUM(First:Last!I141)</f>
        <v>2</v>
      </c>
      <c r="J141" s="1191">
        <f>SUM(First:Last!J141)</f>
        <v>1</v>
      </c>
      <c r="K141" s="1191">
        <f>SUM(First:Last!K141)</f>
        <v>0</v>
      </c>
      <c r="L141" s="1165"/>
      <c r="M141" s="1191">
        <f>SUM(First:Last!L141)</f>
        <v>0</v>
      </c>
      <c r="N141" s="1192">
        <f>SUM(First:Last!M141)</f>
        <v>1</v>
      </c>
      <c r="O141" s="954"/>
      <c r="P141" s="1191">
        <f>SUM(First:Last!O141)</f>
        <v>2</v>
      </c>
      <c r="Q141" s="1165"/>
      <c r="R141" s="1191">
        <f>SUM(First:Last!P141)</f>
        <v>0</v>
      </c>
      <c r="S141" s="951">
        <f>SUM(G141:Q141)</f>
        <v>6</v>
      </c>
      <c r="T141" s="1167"/>
      <c r="U141" s="1114" t="s">
        <v>78</v>
      </c>
    </row>
    <row r="142" spans="1:23" x14ac:dyDescent="0.35">
      <c r="A142" s="1537"/>
      <c r="B142" s="1669"/>
      <c r="C142" s="1664" t="s">
        <v>42</v>
      </c>
      <c r="D142" s="1664"/>
      <c r="E142" s="1664"/>
      <c r="F142" s="949"/>
      <c r="G142" s="949"/>
      <c r="H142" s="1191">
        <f>SUM(First:Last!H142)</f>
        <v>0</v>
      </c>
      <c r="I142" s="1191">
        <f>SUM(First:Last!I142)</f>
        <v>3</v>
      </c>
      <c r="J142" s="1191">
        <f>SUM(First:Last!J142)</f>
        <v>1</v>
      </c>
      <c r="K142" s="1191">
        <f>SUM(First:Last!K142)</f>
        <v>0</v>
      </c>
      <c r="L142" s="1165"/>
      <c r="M142" s="1191">
        <f>SUM(First:Last!L142)</f>
        <v>0</v>
      </c>
      <c r="N142" s="1192">
        <f>SUM(First:Last!M142)</f>
        <v>1</v>
      </c>
      <c r="O142" s="954"/>
      <c r="P142" s="1191">
        <f>SUM(First:Last!O142)</f>
        <v>2</v>
      </c>
      <c r="Q142" s="1165"/>
      <c r="R142" s="1191">
        <f>SUM(First:Last!P142)</f>
        <v>0</v>
      </c>
      <c r="S142" s="951">
        <f>SUM(G142:Q142)</f>
        <v>7</v>
      </c>
      <c r="T142" s="1167"/>
      <c r="U142" s="1114" t="s">
        <v>78</v>
      </c>
    </row>
    <row r="143" spans="1:23" x14ac:dyDescent="0.35">
      <c r="A143" s="1537"/>
      <c r="B143" s="1669"/>
      <c r="C143" s="1664" t="s">
        <v>43</v>
      </c>
      <c r="D143" s="1664"/>
      <c r="E143" s="1664"/>
      <c r="F143" s="949"/>
      <c r="G143" s="949"/>
      <c r="H143" s="1191">
        <f>SUM(First:Last!H143)</f>
        <v>0</v>
      </c>
      <c r="I143" s="1191">
        <f>SUM(First:Last!I143)</f>
        <v>1</v>
      </c>
      <c r="J143" s="1191">
        <f>SUM(First:Last!J143)</f>
        <v>1</v>
      </c>
      <c r="K143" s="1191">
        <f>SUM(First:Last!K143)</f>
        <v>0</v>
      </c>
      <c r="L143" s="1165"/>
      <c r="M143" s="1191">
        <f>SUM(First:Last!L143)</f>
        <v>0</v>
      </c>
      <c r="N143" s="1192">
        <f>SUM(First:Last!M143)</f>
        <v>1</v>
      </c>
      <c r="O143" s="954"/>
      <c r="P143" s="1191">
        <f>SUM(First:Last!O143)</f>
        <v>1</v>
      </c>
      <c r="Q143" s="1165"/>
      <c r="R143" s="1191">
        <f>SUM(First:Last!P143)</f>
        <v>0</v>
      </c>
      <c r="S143" s="951">
        <f>SUM(G143:Q143)</f>
        <v>4</v>
      </c>
      <c r="T143" s="1167"/>
      <c r="U143" s="1114" t="s">
        <v>78</v>
      </c>
    </row>
    <row r="144" spans="1:23" s="1262" customFormat="1" ht="15.5" x14ac:dyDescent="0.35">
      <c r="A144" s="1537"/>
      <c r="B144" s="1670"/>
      <c r="C144" s="1667" t="s">
        <v>86</v>
      </c>
      <c r="D144" s="1667"/>
      <c r="E144" s="1667"/>
      <c r="F144" s="949"/>
      <c r="G144" s="949"/>
      <c r="H144" s="914">
        <f>SUM(H140:H143)</f>
        <v>0</v>
      </c>
      <c r="I144" s="914">
        <f>SUM(I140:I143)</f>
        <v>7</v>
      </c>
      <c r="J144" s="914">
        <f>SUM(J140:J143)</f>
        <v>4</v>
      </c>
      <c r="K144" s="914">
        <f>SUM(K140:K143)</f>
        <v>0</v>
      </c>
      <c r="L144" s="1163"/>
      <c r="M144" s="914">
        <f>SUM(M140:M143)</f>
        <v>0</v>
      </c>
      <c r="N144" s="914">
        <f>SUM(N140:O143)</f>
        <v>5</v>
      </c>
      <c r="O144" s="949"/>
      <c r="P144" s="914">
        <f>SUM(P140:P143)</f>
        <v>6</v>
      </c>
      <c r="Q144" s="1163"/>
      <c r="R144" s="914">
        <f>SUM(R140:R143)</f>
        <v>0</v>
      </c>
      <c r="S144" s="915">
        <f>SUM(S140:S143)</f>
        <v>22</v>
      </c>
      <c r="T144" s="1168"/>
      <c r="U144" s="1114" t="s">
        <v>78</v>
      </c>
      <c r="V144" s="1261"/>
      <c r="W144" s="1263"/>
    </row>
    <row r="145" spans="1:24" x14ac:dyDescent="0.35">
      <c r="A145" s="1537"/>
      <c r="B145" s="1658" t="s">
        <v>76</v>
      </c>
      <c r="C145" s="1666"/>
      <c r="D145" s="1666"/>
      <c r="E145" s="1666"/>
      <c r="F145" s="956" t="s">
        <v>98</v>
      </c>
      <c r="G145" s="957"/>
      <c r="H145" s="957"/>
      <c r="I145" s="958" t="s">
        <v>99</v>
      </c>
      <c r="J145" s="957"/>
      <c r="K145" s="957"/>
      <c r="L145" s="957"/>
      <c r="M145" s="957"/>
      <c r="N145" s="958" t="s">
        <v>100</v>
      </c>
      <c r="O145" s="957"/>
      <c r="P145" s="957"/>
      <c r="Q145" s="957"/>
      <c r="R145" s="957"/>
      <c r="S145" s="959" t="s">
        <v>63</v>
      </c>
      <c r="T145" s="1169"/>
      <c r="U145" s="1114" t="s">
        <v>78</v>
      </c>
    </row>
    <row r="146" spans="1:24" x14ac:dyDescent="0.35">
      <c r="A146" s="1537"/>
      <c r="B146" s="1658"/>
      <c r="C146" s="1664" t="s">
        <v>77</v>
      </c>
      <c r="D146" s="1664"/>
      <c r="E146" s="1664"/>
      <c r="F146" s="1193">
        <f>SUM(First:Last!F146)</f>
        <v>3</v>
      </c>
      <c r="G146" s="949"/>
      <c r="H146" s="949"/>
      <c r="I146" s="1193">
        <f>SUM(First:Last!I146)</f>
        <v>2</v>
      </c>
      <c r="J146" s="949"/>
      <c r="K146" s="949"/>
      <c r="L146" s="949"/>
      <c r="M146" s="949"/>
      <c r="N146" s="1193">
        <f>SUM(First:Last!M146)</f>
        <v>3</v>
      </c>
      <c r="O146" s="949"/>
      <c r="P146" s="949"/>
      <c r="Q146" s="949"/>
      <c r="R146" s="949"/>
      <c r="S146" s="951">
        <f>SUM(E146:Q146)</f>
        <v>8</v>
      </c>
      <c r="T146" s="1167"/>
      <c r="U146" s="1114" t="s">
        <v>78</v>
      </c>
    </row>
    <row r="147" spans="1:24" x14ac:dyDescent="0.35">
      <c r="A147" s="1537"/>
      <c r="B147" s="1658"/>
      <c r="C147" s="1664" t="s">
        <v>83</v>
      </c>
      <c r="D147" s="1664"/>
      <c r="E147" s="1664"/>
      <c r="F147" s="1193">
        <f>SUM(First:Last!F147)</f>
        <v>2</v>
      </c>
      <c r="G147" s="949"/>
      <c r="H147" s="949"/>
      <c r="I147" s="1193">
        <f>SUM(First:Last!I147)</f>
        <v>4</v>
      </c>
      <c r="J147" s="949"/>
      <c r="K147" s="949"/>
      <c r="L147" s="949"/>
      <c r="M147" s="949"/>
      <c r="N147" s="1193">
        <f>SUM(First:Last!M147)</f>
        <v>3</v>
      </c>
      <c r="O147" s="949"/>
      <c r="P147" s="949"/>
      <c r="Q147" s="949"/>
      <c r="R147" s="949"/>
      <c r="S147" s="951">
        <f>SUM(E147:Q147)</f>
        <v>9</v>
      </c>
      <c r="T147" s="1167"/>
      <c r="U147" s="1114" t="s">
        <v>78</v>
      </c>
    </row>
    <row r="148" spans="1:24" s="1262" customFormat="1" ht="15.5" x14ac:dyDescent="0.35">
      <c r="A148" s="1537"/>
      <c r="B148" s="1658"/>
      <c r="C148" s="1667" t="s">
        <v>86</v>
      </c>
      <c r="D148" s="1667"/>
      <c r="E148" s="1667"/>
      <c r="F148" s="914">
        <f>SUM(F146:F147)</f>
        <v>5</v>
      </c>
      <c r="G148" s="949"/>
      <c r="H148" s="949"/>
      <c r="I148" s="914">
        <f>SUM(I146:I147)</f>
        <v>6</v>
      </c>
      <c r="J148" s="949"/>
      <c r="K148" s="949"/>
      <c r="L148" s="949"/>
      <c r="M148" s="949"/>
      <c r="N148" s="914">
        <f>SUM(N146:N147)</f>
        <v>6</v>
      </c>
      <c r="O148" s="949"/>
      <c r="P148" s="949"/>
      <c r="Q148" s="949"/>
      <c r="R148" s="949"/>
      <c r="S148" s="915">
        <f>SUM(S146:S147)</f>
        <v>17</v>
      </c>
      <c r="T148" s="1168"/>
      <c r="U148" s="1114" t="s">
        <v>78</v>
      </c>
      <c r="V148" s="1261"/>
      <c r="W148" s="1263"/>
    </row>
    <row r="149" spans="1:24" ht="32.25" customHeight="1" x14ac:dyDescent="0.35">
      <c r="A149" s="1537">
        <v>27</v>
      </c>
      <c r="B149" s="1663" t="s">
        <v>825</v>
      </c>
      <c r="C149" s="1663"/>
      <c r="D149" s="1663"/>
      <c r="E149" s="1663"/>
      <c r="F149" s="898" t="s">
        <v>22</v>
      </c>
      <c r="G149" s="927"/>
      <c r="H149" s="1224" t="s">
        <v>4</v>
      </c>
      <c r="I149" s="1224" t="s">
        <v>5</v>
      </c>
      <c r="J149" s="1224" t="s">
        <v>6</v>
      </c>
      <c r="K149" s="1224" t="s">
        <v>7</v>
      </c>
      <c r="L149" s="1161"/>
      <c r="M149" s="1224" t="s">
        <v>8</v>
      </c>
      <c r="N149" s="898" t="s">
        <v>9</v>
      </c>
      <c r="O149" s="927"/>
      <c r="P149" s="1224" t="s">
        <v>10</v>
      </c>
      <c r="Q149" s="1161"/>
      <c r="R149" s="1224" t="s">
        <v>11</v>
      </c>
      <c r="S149" s="948" t="s">
        <v>44</v>
      </c>
      <c r="T149" s="1166"/>
      <c r="U149" s="1114" t="s">
        <v>78</v>
      </c>
      <c r="V149" s="1244" t="s">
        <v>807</v>
      </c>
      <c r="X149" s="1245" t="s">
        <v>818</v>
      </c>
    </row>
    <row r="150" spans="1:24" x14ac:dyDescent="0.35">
      <c r="A150" s="1537"/>
      <c r="B150" s="1658" t="s">
        <v>14</v>
      </c>
      <c r="C150" s="1664" t="s">
        <v>33</v>
      </c>
      <c r="D150" s="1664"/>
      <c r="E150" s="1664"/>
      <c r="F150" s="1187" t="e">
        <f>AVERAGE(First:Last!F150)</f>
        <v>#DIV/0!</v>
      </c>
      <c r="G150" s="929"/>
      <c r="H150" s="1187" t="e">
        <f>AVERAGE(First:Last!H150)</f>
        <v>#DIV/0!</v>
      </c>
      <c r="I150" s="1187" t="e">
        <f>AVERAGE(First:Last!I150)</f>
        <v>#DIV/0!</v>
      </c>
      <c r="J150" s="1187" t="e">
        <f>AVERAGE(First:Last!J150)</f>
        <v>#DIV/0!</v>
      </c>
      <c r="K150" s="1187" t="e">
        <f>AVERAGE(First:Last!K150)</f>
        <v>#DIV/0!</v>
      </c>
      <c r="L150" s="929"/>
      <c r="M150" s="1187" t="e">
        <f>AVERAGE(First:Last!L150)</f>
        <v>#DIV/0!</v>
      </c>
      <c r="N150" s="1187" t="e">
        <f>AVERAGE(First:Last!M150)</f>
        <v>#DIV/0!</v>
      </c>
      <c r="O150" s="929"/>
      <c r="P150" s="1187" t="e">
        <f>AVERAGE(First:Last!O150)</f>
        <v>#DIV/0!</v>
      </c>
      <c r="Q150" s="929"/>
      <c r="R150" s="1187" t="e">
        <f>AVERAGE(First:Last!P150)</f>
        <v>#DIV/0!</v>
      </c>
      <c r="S150" s="960" t="e">
        <f t="shared" ref="S150:S155" si="28">AVERAGE(E150:Q150)</f>
        <v>#DIV/0!</v>
      </c>
      <c r="T150" s="1170"/>
      <c r="U150" s="1114" t="s">
        <v>78</v>
      </c>
    </row>
    <row r="151" spans="1:24" x14ac:dyDescent="0.35">
      <c r="A151" s="1537"/>
      <c r="B151" s="1658"/>
      <c r="C151" s="1664" t="s">
        <v>34</v>
      </c>
      <c r="D151" s="1664"/>
      <c r="E151" s="1664"/>
      <c r="F151" s="1187" t="e">
        <f>AVERAGE(First:Last!F151)</f>
        <v>#DIV/0!</v>
      </c>
      <c r="G151" s="929"/>
      <c r="H151" s="1187" t="e">
        <f>AVERAGE(First:Last!H151)</f>
        <v>#DIV/0!</v>
      </c>
      <c r="I151" s="1187" t="e">
        <f>AVERAGE(First:Last!I151)</f>
        <v>#DIV/0!</v>
      </c>
      <c r="J151" s="1187" t="e">
        <f>AVERAGE(First:Last!J151)</f>
        <v>#DIV/0!</v>
      </c>
      <c r="K151" s="1187" t="e">
        <f>AVERAGE(First:Last!K151)</f>
        <v>#DIV/0!</v>
      </c>
      <c r="L151" s="929"/>
      <c r="M151" s="1187" t="e">
        <f>AVERAGE(First:Last!L151)</f>
        <v>#DIV/0!</v>
      </c>
      <c r="N151" s="1187" t="e">
        <f>AVERAGE(First:Last!M151)</f>
        <v>#DIV/0!</v>
      </c>
      <c r="O151" s="929"/>
      <c r="P151" s="1187" t="e">
        <f>AVERAGE(First:Last!O151)</f>
        <v>#DIV/0!</v>
      </c>
      <c r="Q151" s="929"/>
      <c r="R151" s="1187" t="e">
        <f>AVERAGE(First:Last!P151)</f>
        <v>#DIV/0!</v>
      </c>
      <c r="S151" s="960" t="e">
        <f t="shared" si="28"/>
        <v>#DIV/0!</v>
      </c>
      <c r="T151" s="1170"/>
      <c r="U151" s="1114" t="s">
        <v>78</v>
      </c>
    </row>
    <row r="152" spans="1:24" x14ac:dyDescent="0.35">
      <c r="A152" s="1537"/>
      <c r="B152" s="1658"/>
      <c r="C152" s="1664" t="s">
        <v>35</v>
      </c>
      <c r="D152" s="1664"/>
      <c r="E152" s="1664"/>
      <c r="F152" s="1187" t="e">
        <f>AVERAGE(First:Last!F152)</f>
        <v>#DIV/0!</v>
      </c>
      <c r="G152" s="929"/>
      <c r="H152" s="1187" t="e">
        <f>AVERAGE(First:Last!H152)</f>
        <v>#DIV/0!</v>
      </c>
      <c r="I152" s="1187" t="e">
        <f>AVERAGE(First:Last!I152)</f>
        <v>#DIV/0!</v>
      </c>
      <c r="J152" s="1187" t="e">
        <f>AVERAGE(First:Last!J152)</f>
        <v>#DIV/0!</v>
      </c>
      <c r="K152" s="1187" t="e">
        <f>AVERAGE(First:Last!K152)</f>
        <v>#DIV/0!</v>
      </c>
      <c r="L152" s="929"/>
      <c r="M152" s="1187" t="e">
        <f>AVERAGE(First:Last!L152)</f>
        <v>#DIV/0!</v>
      </c>
      <c r="N152" s="1187" t="e">
        <f>AVERAGE(First:Last!M152)</f>
        <v>#DIV/0!</v>
      </c>
      <c r="O152" s="929"/>
      <c r="P152" s="1187" t="e">
        <f>AVERAGE(First:Last!O152)</f>
        <v>#DIV/0!</v>
      </c>
      <c r="Q152" s="929"/>
      <c r="R152" s="1187" t="e">
        <f>AVERAGE(First:Last!P152)</f>
        <v>#DIV/0!</v>
      </c>
      <c r="S152" s="960" t="e">
        <f t="shared" si="28"/>
        <v>#DIV/0!</v>
      </c>
      <c r="T152" s="1170"/>
      <c r="U152" s="1114" t="s">
        <v>78</v>
      </c>
    </row>
    <row r="153" spans="1:24" x14ac:dyDescent="0.35">
      <c r="A153" s="1537"/>
      <c r="B153" s="1658"/>
      <c r="C153" s="1664" t="s">
        <v>36</v>
      </c>
      <c r="D153" s="1664"/>
      <c r="E153" s="1664"/>
      <c r="F153" s="929"/>
      <c r="G153" s="929"/>
      <c r="H153" s="1187" t="e">
        <f>AVERAGE(First:Last!H153)</f>
        <v>#DIV/0!</v>
      </c>
      <c r="I153" s="1187" t="e">
        <f>AVERAGE(First:Last!I153)</f>
        <v>#DIV/0!</v>
      </c>
      <c r="J153" s="1187" t="e">
        <f>AVERAGE(First:Last!J153)</f>
        <v>#DIV/0!</v>
      </c>
      <c r="K153" s="1187" t="e">
        <f>AVERAGE(First:Last!K153)</f>
        <v>#DIV/0!</v>
      </c>
      <c r="L153" s="929"/>
      <c r="M153" s="1187" t="e">
        <f>AVERAGE(First:Last!L153)</f>
        <v>#DIV/0!</v>
      </c>
      <c r="N153" s="1187" t="e">
        <f>AVERAGE(First:Last!M153)</f>
        <v>#DIV/0!</v>
      </c>
      <c r="O153" s="929"/>
      <c r="P153" s="1187" t="e">
        <f>AVERAGE(First:Last!O153)</f>
        <v>#DIV/0!</v>
      </c>
      <c r="Q153" s="929"/>
      <c r="R153" s="1187" t="e">
        <f>AVERAGE(First:Last!P153)</f>
        <v>#DIV/0!</v>
      </c>
      <c r="S153" s="960" t="e">
        <f t="shared" si="28"/>
        <v>#DIV/0!</v>
      </c>
      <c r="T153" s="1170"/>
      <c r="U153" s="1114" t="s">
        <v>78</v>
      </c>
    </row>
    <row r="154" spans="1:24" x14ac:dyDescent="0.35">
      <c r="A154" s="1537"/>
      <c r="B154" s="1658"/>
      <c r="C154" s="1664" t="s">
        <v>37</v>
      </c>
      <c r="D154" s="1664"/>
      <c r="E154" s="1664"/>
      <c r="F154" s="929"/>
      <c r="G154" s="929"/>
      <c r="H154" s="1187" t="e">
        <f>AVERAGE(First:Last!H154)</f>
        <v>#DIV/0!</v>
      </c>
      <c r="I154" s="1187" t="e">
        <f>AVERAGE(First:Last!I154)</f>
        <v>#DIV/0!</v>
      </c>
      <c r="J154" s="1187" t="e">
        <f>AVERAGE(First:Last!J154)</f>
        <v>#DIV/0!</v>
      </c>
      <c r="K154" s="1187" t="e">
        <f>AVERAGE(First:Last!K154)</f>
        <v>#DIV/0!</v>
      </c>
      <c r="L154" s="929"/>
      <c r="M154" s="1187" t="e">
        <f>AVERAGE(First:Last!L154)</f>
        <v>#DIV/0!</v>
      </c>
      <c r="N154" s="1187" t="e">
        <f>AVERAGE(First:Last!M154)</f>
        <v>#DIV/0!</v>
      </c>
      <c r="O154" s="929"/>
      <c r="P154" s="1187" t="e">
        <f>AVERAGE(First:Last!O154)</f>
        <v>#DIV/0!</v>
      </c>
      <c r="Q154" s="929"/>
      <c r="R154" s="1187" t="e">
        <f>AVERAGE(First:Last!P154)</f>
        <v>#DIV/0!</v>
      </c>
      <c r="S154" s="960" t="e">
        <f t="shared" si="28"/>
        <v>#DIV/0!</v>
      </c>
      <c r="T154" s="1170"/>
      <c r="U154" s="1114" t="s">
        <v>78</v>
      </c>
    </row>
    <row r="155" spans="1:24" x14ac:dyDescent="0.35">
      <c r="A155" s="1537"/>
      <c r="B155" s="1658"/>
      <c r="C155" s="1664" t="s">
        <v>38</v>
      </c>
      <c r="D155" s="1664"/>
      <c r="E155" s="1664"/>
      <c r="F155" s="929"/>
      <c r="G155" s="929"/>
      <c r="H155" s="1187" t="e">
        <f>AVERAGE(First:Last!H155)</f>
        <v>#DIV/0!</v>
      </c>
      <c r="I155" s="1187" t="e">
        <f>AVERAGE(First:Last!I155)</f>
        <v>#DIV/0!</v>
      </c>
      <c r="J155" s="1187" t="e">
        <f>AVERAGE(First:Last!J155)</f>
        <v>#DIV/0!</v>
      </c>
      <c r="K155" s="1187" t="e">
        <f>AVERAGE(First:Last!K155)</f>
        <v>#DIV/0!</v>
      </c>
      <c r="L155" s="929"/>
      <c r="M155" s="1187" t="e">
        <f>AVERAGE(First:Last!L155)</f>
        <v>#DIV/0!</v>
      </c>
      <c r="N155" s="1187" t="e">
        <f>AVERAGE(First:Last!M155)</f>
        <v>#DIV/0!</v>
      </c>
      <c r="O155" s="929"/>
      <c r="P155" s="1187" t="e">
        <f>AVERAGE(First:Last!O155)</f>
        <v>#DIV/0!</v>
      </c>
      <c r="Q155" s="929"/>
      <c r="R155" s="1187" t="e">
        <f>AVERAGE(First:Last!P155)</f>
        <v>#DIV/0!</v>
      </c>
      <c r="S155" s="960" t="e">
        <f t="shared" si="28"/>
        <v>#DIV/0!</v>
      </c>
      <c r="T155" s="1170"/>
      <c r="U155" s="1114" t="s">
        <v>78</v>
      </c>
    </row>
    <row r="156" spans="1:24" s="1262" customFormat="1" ht="15.5" x14ac:dyDescent="0.35">
      <c r="A156" s="1537"/>
      <c r="B156" s="1658"/>
      <c r="C156" s="1667" t="s">
        <v>826</v>
      </c>
      <c r="D156" s="1667"/>
      <c r="E156" s="1667"/>
      <c r="F156" s="940" t="e">
        <f>AVERAGE(F150:G152)</f>
        <v>#DIV/0!</v>
      </c>
      <c r="G156" s="929"/>
      <c r="H156" s="940" t="e">
        <f t="shared" ref="H156:N156" si="29">AVERAGE(H150:H155)</f>
        <v>#DIV/0!</v>
      </c>
      <c r="I156" s="940" t="e">
        <f t="shared" si="29"/>
        <v>#DIV/0!</v>
      </c>
      <c r="J156" s="940" t="e">
        <f t="shared" si="29"/>
        <v>#DIV/0!</v>
      </c>
      <c r="K156" s="940" t="e">
        <f t="shared" si="29"/>
        <v>#DIV/0!</v>
      </c>
      <c r="L156" s="942"/>
      <c r="M156" s="940" t="e">
        <f t="shared" si="29"/>
        <v>#DIV/0!</v>
      </c>
      <c r="N156" s="940" t="e">
        <f t="shared" si="29"/>
        <v>#DIV/0!</v>
      </c>
      <c r="O156" s="929"/>
      <c r="P156" s="940" t="e">
        <f>AVERAGE(P150:P155)</f>
        <v>#DIV/0!</v>
      </c>
      <c r="Q156" s="942"/>
      <c r="R156" s="940" t="e">
        <f>AVERAGE(R150:R155)</f>
        <v>#DIV/0!</v>
      </c>
      <c r="S156" s="961" t="e">
        <f>AVERAGE(S150:S155)</f>
        <v>#DIV/0!</v>
      </c>
      <c r="T156" s="1171"/>
      <c r="U156" s="1114" t="s">
        <v>78</v>
      </c>
      <c r="V156" s="1261"/>
      <c r="W156" s="1263"/>
    </row>
    <row r="157" spans="1:24" x14ac:dyDescent="0.35">
      <c r="A157" s="1537"/>
      <c r="B157" s="1668" t="s">
        <v>39</v>
      </c>
      <c r="C157" s="1664" t="s">
        <v>40</v>
      </c>
      <c r="D157" s="1664"/>
      <c r="E157" s="1664"/>
      <c r="F157" s="929"/>
      <c r="G157" s="929"/>
      <c r="H157" s="1188" t="e">
        <f>AVERAGE(First:Last!H157)</f>
        <v>#DIV/0!</v>
      </c>
      <c r="I157" s="1188" t="e">
        <f>AVERAGE(First:Last!I157)</f>
        <v>#DIV/0!</v>
      </c>
      <c r="J157" s="1188" t="e">
        <f>AVERAGE(First:Last!J157)</f>
        <v>#DIV/0!</v>
      </c>
      <c r="K157" s="1188" t="e">
        <f>AVERAGE(First:Last!K157)</f>
        <v>#DIV/0!</v>
      </c>
      <c r="L157" s="929"/>
      <c r="M157" s="1188" t="e">
        <f>AVERAGE(First:Last!L157)</f>
        <v>#DIV/0!</v>
      </c>
      <c r="N157" s="1188" t="e">
        <f>AVERAGE(First:Last!M157)</f>
        <v>#DIV/0!</v>
      </c>
      <c r="O157" s="929"/>
      <c r="P157" s="1188" t="e">
        <f>AVERAGE(First:Last!O157)</f>
        <v>#DIV/0!</v>
      </c>
      <c r="Q157" s="929"/>
      <c r="R157" s="1188" t="e">
        <f>AVERAGE(First:Last!P157)</f>
        <v>#DIV/0!</v>
      </c>
      <c r="S157" s="960" t="e">
        <f>AVERAGE(E157:Q157)</f>
        <v>#DIV/0!</v>
      </c>
      <c r="T157" s="1170"/>
      <c r="U157" s="1114" t="s">
        <v>78</v>
      </c>
    </row>
    <row r="158" spans="1:24" x14ac:dyDescent="0.35">
      <c r="A158" s="1537"/>
      <c r="B158" s="1669"/>
      <c r="C158" s="1664" t="s">
        <v>41</v>
      </c>
      <c r="D158" s="1664"/>
      <c r="E158" s="1664"/>
      <c r="F158" s="929"/>
      <c r="G158" s="929"/>
      <c r="H158" s="1188" t="e">
        <f>AVERAGE(First:Last!H158)</f>
        <v>#DIV/0!</v>
      </c>
      <c r="I158" s="1188" t="e">
        <f>AVERAGE(First:Last!I158)</f>
        <v>#DIV/0!</v>
      </c>
      <c r="J158" s="1188" t="e">
        <f>AVERAGE(First:Last!J158)</f>
        <v>#DIV/0!</v>
      </c>
      <c r="K158" s="1188" t="e">
        <f>AVERAGE(First:Last!K158)</f>
        <v>#DIV/0!</v>
      </c>
      <c r="L158" s="929"/>
      <c r="M158" s="1188" t="e">
        <f>AVERAGE(First:Last!L158)</f>
        <v>#DIV/0!</v>
      </c>
      <c r="N158" s="1188" t="e">
        <f>AVERAGE(First:Last!M158)</f>
        <v>#DIV/0!</v>
      </c>
      <c r="O158" s="929"/>
      <c r="P158" s="1188" t="e">
        <f>AVERAGE(First:Last!O158)</f>
        <v>#DIV/0!</v>
      </c>
      <c r="Q158" s="929"/>
      <c r="R158" s="1188" t="e">
        <f>AVERAGE(First:Last!P158)</f>
        <v>#DIV/0!</v>
      </c>
      <c r="S158" s="960" t="e">
        <f>AVERAGE(E158:Q158)</f>
        <v>#DIV/0!</v>
      </c>
      <c r="T158" s="1170"/>
      <c r="U158" s="1114" t="s">
        <v>78</v>
      </c>
    </row>
    <row r="159" spans="1:24" x14ac:dyDescent="0.35">
      <c r="A159" s="1537"/>
      <c r="B159" s="1669"/>
      <c r="C159" s="1664" t="s">
        <v>42</v>
      </c>
      <c r="D159" s="1664"/>
      <c r="E159" s="1664"/>
      <c r="F159" s="929"/>
      <c r="G159" s="929"/>
      <c r="H159" s="1188" t="e">
        <f>AVERAGE(First:Last!H159)</f>
        <v>#DIV/0!</v>
      </c>
      <c r="I159" s="1188" t="e">
        <f>AVERAGE(First:Last!I159)</f>
        <v>#DIV/0!</v>
      </c>
      <c r="J159" s="1188" t="e">
        <f>AVERAGE(First:Last!J159)</f>
        <v>#DIV/0!</v>
      </c>
      <c r="K159" s="1188" t="e">
        <f>AVERAGE(First:Last!K159)</f>
        <v>#DIV/0!</v>
      </c>
      <c r="L159" s="929"/>
      <c r="M159" s="1188" t="e">
        <f>AVERAGE(First:Last!L159)</f>
        <v>#DIV/0!</v>
      </c>
      <c r="N159" s="1188" t="e">
        <f>AVERAGE(First:Last!M159)</f>
        <v>#DIV/0!</v>
      </c>
      <c r="O159" s="929"/>
      <c r="P159" s="1188" t="e">
        <f>AVERAGE(First:Last!O159)</f>
        <v>#DIV/0!</v>
      </c>
      <c r="Q159" s="929"/>
      <c r="R159" s="1188" t="e">
        <f>AVERAGE(First:Last!P159)</f>
        <v>#DIV/0!</v>
      </c>
      <c r="S159" s="960" t="e">
        <f>AVERAGE(E159:Q159)</f>
        <v>#DIV/0!</v>
      </c>
      <c r="T159" s="1170"/>
      <c r="U159" s="1114" t="s">
        <v>78</v>
      </c>
    </row>
    <row r="160" spans="1:24" x14ac:dyDescent="0.35">
      <c r="A160" s="1537"/>
      <c r="B160" s="1669"/>
      <c r="C160" s="1664" t="s">
        <v>43</v>
      </c>
      <c r="D160" s="1664"/>
      <c r="E160" s="1664"/>
      <c r="F160" s="929"/>
      <c r="G160" s="929"/>
      <c r="H160" s="1188" t="e">
        <f>AVERAGE(First:Last!H160)</f>
        <v>#DIV/0!</v>
      </c>
      <c r="I160" s="1188" t="e">
        <f>AVERAGE(First:Last!I160)</f>
        <v>#DIV/0!</v>
      </c>
      <c r="J160" s="1188" t="e">
        <f>AVERAGE(First:Last!J160)</f>
        <v>#DIV/0!</v>
      </c>
      <c r="K160" s="1188" t="e">
        <f>AVERAGE(First:Last!K160)</f>
        <v>#DIV/0!</v>
      </c>
      <c r="L160" s="929"/>
      <c r="M160" s="1188" t="e">
        <f>AVERAGE(First:Last!L160)</f>
        <v>#DIV/0!</v>
      </c>
      <c r="N160" s="1188" t="e">
        <f>AVERAGE(First:Last!M160)</f>
        <v>#DIV/0!</v>
      </c>
      <c r="O160" s="929"/>
      <c r="P160" s="1188" t="e">
        <f>AVERAGE(First:Last!O160)</f>
        <v>#DIV/0!</v>
      </c>
      <c r="Q160" s="929"/>
      <c r="R160" s="1188" t="e">
        <f>AVERAGE(First:Last!P160)</f>
        <v>#DIV/0!</v>
      </c>
      <c r="S160" s="960" t="e">
        <f>AVERAGE(E160:Q160)</f>
        <v>#DIV/0!</v>
      </c>
      <c r="T160" s="1170"/>
      <c r="U160" s="1114" t="s">
        <v>78</v>
      </c>
    </row>
    <row r="161" spans="1:23" s="1262" customFormat="1" ht="15.5" x14ac:dyDescent="0.35">
      <c r="A161" s="1537"/>
      <c r="B161" s="1670"/>
      <c r="C161" s="1665" t="s">
        <v>826</v>
      </c>
      <c r="D161" s="1665"/>
      <c r="E161" s="1665"/>
      <c r="F161" s="929"/>
      <c r="G161" s="929"/>
      <c r="H161" s="931" t="e">
        <f t="shared" ref="H161:N161" si="30">AVERAGE(H157:H160)</f>
        <v>#DIV/0!</v>
      </c>
      <c r="I161" s="931" t="e">
        <f t="shared" si="30"/>
        <v>#DIV/0!</v>
      </c>
      <c r="J161" s="931" t="e">
        <f t="shared" si="30"/>
        <v>#DIV/0!</v>
      </c>
      <c r="K161" s="931" t="e">
        <f t="shared" si="30"/>
        <v>#DIV/0!</v>
      </c>
      <c r="L161" s="932"/>
      <c r="M161" s="931" t="e">
        <f t="shared" si="30"/>
        <v>#DIV/0!</v>
      </c>
      <c r="N161" s="931" t="e">
        <f t="shared" si="30"/>
        <v>#DIV/0!</v>
      </c>
      <c r="O161" s="929"/>
      <c r="P161" s="931" t="e">
        <f>AVERAGE(P157:P160)</f>
        <v>#DIV/0!</v>
      </c>
      <c r="Q161" s="932"/>
      <c r="R161" s="931" t="e">
        <f>AVERAGE(R157:R160)</f>
        <v>#DIV/0!</v>
      </c>
      <c r="S161" s="933" t="e">
        <f>AVERAGE(S157:S160)</f>
        <v>#DIV/0!</v>
      </c>
      <c r="T161" s="1158"/>
      <c r="U161" s="1114" t="s">
        <v>78</v>
      </c>
      <c r="V161" s="1261"/>
      <c r="W161" s="1263"/>
    </row>
    <row r="162" spans="1:23" x14ac:dyDescent="0.35">
      <c r="A162" s="1537"/>
      <c r="B162" s="1658" t="s">
        <v>76</v>
      </c>
      <c r="C162" s="1666"/>
      <c r="D162" s="1666"/>
      <c r="E162" s="1666"/>
      <c r="F162" s="944" t="s">
        <v>98</v>
      </c>
      <c r="G162" s="945"/>
      <c r="H162" s="945"/>
      <c r="I162" s="946" t="s">
        <v>99</v>
      </c>
      <c r="J162" s="945"/>
      <c r="K162" s="945"/>
      <c r="L162" s="945"/>
      <c r="M162" s="945"/>
      <c r="N162" s="946" t="s">
        <v>100</v>
      </c>
      <c r="O162" s="945"/>
      <c r="P162" s="945"/>
      <c r="Q162" s="945"/>
      <c r="R162" s="945"/>
      <c r="S162" s="962" t="s">
        <v>44</v>
      </c>
      <c r="T162" s="1172"/>
      <c r="U162" s="1114" t="s">
        <v>78</v>
      </c>
    </row>
    <row r="163" spans="1:23" ht="15.5" x14ac:dyDescent="0.35">
      <c r="A163" s="1537"/>
      <c r="B163" s="1658"/>
      <c r="C163" s="1664" t="s">
        <v>77</v>
      </c>
      <c r="D163" s="1664"/>
      <c r="E163" s="1664"/>
      <c r="F163" s="1186" t="e">
        <f>AVERAGE(First:Last!F163)</f>
        <v>#DIV/0!</v>
      </c>
      <c r="G163" s="929"/>
      <c r="H163" s="929"/>
      <c r="I163" s="1186" t="e">
        <f>AVERAGE(First:Last!I163)</f>
        <v>#DIV/0!</v>
      </c>
      <c r="J163" s="929"/>
      <c r="K163" s="929"/>
      <c r="L163" s="929"/>
      <c r="M163" s="929"/>
      <c r="N163" s="1186" t="e">
        <f>AVERAGE(First:Last!M163)</f>
        <v>#DIV/0!</v>
      </c>
      <c r="O163" s="929"/>
      <c r="P163" s="929"/>
      <c r="Q163" s="929"/>
      <c r="R163" s="929"/>
      <c r="S163" s="933" t="e">
        <f>AVERAGE(E163:Q163)</f>
        <v>#DIV/0!</v>
      </c>
      <c r="T163" s="1158"/>
      <c r="U163" s="1114" t="s">
        <v>78</v>
      </c>
    </row>
    <row r="164" spans="1:23" ht="15.5" x14ac:dyDescent="0.35">
      <c r="A164" s="1537"/>
      <c r="B164" s="1658"/>
      <c r="C164" s="1664" t="s">
        <v>83</v>
      </c>
      <c r="D164" s="1664"/>
      <c r="E164" s="1664"/>
      <c r="F164" s="1186" t="e">
        <f>AVERAGE(First:Last!F164)</f>
        <v>#DIV/0!</v>
      </c>
      <c r="G164" s="929"/>
      <c r="H164" s="929"/>
      <c r="I164" s="1186" t="e">
        <f>AVERAGE(First:Last!I164)</f>
        <v>#DIV/0!</v>
      </c>
      <c r="J164" s="929"/>
      <c r="K164" s="929"/>
      <c r="L164" s="929"/>
      <c r="M164" s="929"/>
      <c r="N164" s="1186" t="e">
        <f>AVERAGE(First:Last!M164)</f>
        <v>#DIV/0!</v>
      </c>
      <c r="O164" s="929"/>
      <c r="P164" s="929"/>
      <c r="Q164" s="929"/>
      <c r="R164" s="929"/>
      <c r="S164" s="933" t="e">
        <f>AVERAGE(E164:Q164)</f>
        <v>#DIV/0!</v>
      </c>
      <c r="T164" s="1158"/>
      <c r="U164" s="1114" t="s">
        <v>78</v>
      </c>
    </row>
    <row r="165" spans="1:23" s="1262" customFormat="1" ht="15.5" x14ac:dyDescent="0.35">
      <c r="A165" s="1537"/>
      <c r="B165" s="1658"/>
      <c r="C165" s="1665" t="s">
        <v>826</v>
      </c>
      <c r="D165" s="1665"/>
      <c r="E165" s="1665"/>
      <c r="F165" s="931" t="e">
        <f>AVERAGE(F163:F164)</f>
        <v>#DIV/0!</v>
      </c>
      <c r="G165" s="929"/>
      <c r="H165" s="929"/>
      <c r="I165" s="931" t="e">
        <f>AVERAGE(I163:I164)</f>
        <v>#DIV/0!</v>
      </c>
      <c r="J165" s="929"/>
      <c r="K165" s="929"/>
      <c r="L165" s="929"/>
      <c r="M165" s="929"/>
      <c r="N165" s="931" t="e">
        <f>AVERAGE(N163:N164)</f>
        <v>#DIV/0!</v>
      </c>
      <c r="O165" s="929"/>
      <c r="P165" s="929"/>
      <c r="Q165" s="929"/>
      <c r="R165" s="929"/>
      <c r="S165" s="933" t="e">
        <f>AVERAGE(S163:S164)</f>
        <v>#DIV/0!</v>
      </c>
      <c r="T165" s="1158"/>
      <c r="U165" s="1114" t="s">
        <v>78</v>
      </c>
      <c r="V165" s="1261"/>
      <c r="W165" s="1263"/>
    </row>
    <row r="166" spans="1:23" ht="17.5" x14ac:dyDescent="0.35">
      <c r="A166" s="1537">
        <v>28</v>
      </c>
      <c r="B166" s="1579" t="s">
        <v>151</v>
      </c>
      <c r="C166" s="963"/>
      <c r="D166" s="964"/>
      <c r="E166" s="965"/>
      <c r="F166" s="898" t="s">
        <v>22</v>
      </c>
      <c r="G166" s="927"/>
      <c r="H166" s="1224" t="s">
        <v>4</v>
      </c>
      <c r="I166" s="1224" t="s">
        <v>5</v>
      </c>
      <c r="J166" s="1224" t="s">
        <v>6</v>
      </c>
      <c r="K166" s="1224" t="s">
        <v>7</v>
      </c>
      <c r="L166" s="1161"/>
      <c r="M166" s="1224" t="s">
        <v>8</v>
      </c>
      <c r="N166" s="898" t="s">
        <v>9</v>
      </c>
      <c r="O166" s="927"/>
      <c r="P166" s="1224" t="s">
        <v>10</v>
      </c>
      <c r="Q166" s="1161"/>
      <c r="R166" s="1224" t="s">
        <v>11</v>
      </c>
      <c r="S166" s="948" t="s">
        <v>63</v>
      </c>
      <c r="T166" s="1166"/>
      <c r="U166" s="1114" t="s">
        <v>78</v>
      </c>
      <c r="V166" s="1244" t="s">
        <v>807</v>
      </c>
    </row>
    <row r="167" spans="1:23" ht="15.5" x14ac:dyDescent="0.35">
      <c r="A167" s="1537"/>
      <c r="B167" s="1581"/>
      <c r="C167" s="966" t="s">
        <v>14</v>
      </c>
      <c r="D167" s="967"/>
      <c r="E167" s="968"/>
      <c r="F167" s="1180">
        <f>SUM(First:Last!F167)</f>
        <v>0</v>
      </c>
      <c r="G167" s="970"/>
      <c r="H167" s="1180">
        <f>SUM(First:Last!H167)</f>
        <v>0</v>
      </c>
      <c r="I167" s="1180">
        <f>SUM(First:Last!I167)</f>
        <v>0</v>
      </c>
      <c r="J167" s="1180">
        <f>SUM(First:Last!J167)</f>
        <v>0</v>
      </c>
      <c r="K167" s="1180">
        <f>SUM(First:Last!K167)</f>
        <v>0</v>
      </c>
      <c r="L167" s="971"/>
      <c r="M167" s="1180">
        <f>SUM(First:Last!L167)</f>
        <v>0</v>
      </c>
      <c r="N167" s="1180">
        <f>SUM(First:Last!M167)</f>
        <v>0</v>
      </c>
      <c r="O167" s="971"/>
      <c r="P167" s="1180">
        <f>SUM(First:Last!O167)</f>
        <v>0</v>
      </c>
      <c r="Q167" s="971"/>
      <c r="R167" s="1180">
        <f>SUM(First:Last!P167)</f>
        <v>0</v>
      </c>
      <c r="S167" s="915">
        <f>SUM(E167:Q167)</f>
        <v>0</v>
      </c>
      <c r="T167" s="1168"/>
      <c r="U167" s="1114" t="s">
        <v>78</v>
      </c>
    </row>
    <row r="168" spans="1:23" ht="15.5" x14ac:dyDescent="0.35">
      <c r="A168" s="1537"/>
      <c r="B168" s="1581"/>
      <c r="C168" s="966" t="s">
        <v>39</v>
      </c>
      <c r="D168" s="967"/>
      <c r="E168" s="968"/>
      <c r="F168" s="1181">
        <f>SUM(First:Last!F168)</f>
        <v>0</v>
      </c>
      <c r="G168" s="970"/>
      <c r="H168" s="1181">
        <f>SUM(First:Last!H168)</f>
        <v>0</v>
      </c>
      <c r="I168" s="1181">
        <f>SUM(First:Last!I168)</f>
        <v>0</v>
      </c>
      <c r="J168" s="1181">
        <f>SUM(First:Last!J168)</f>
        <v>0</v>
      </c>
      <c r="K168" s="1181">
        <f>SUM(First:Last!K168)</f>
        <v>0</v>
      </c>
      <c r="L168" s="971"/>
      <c r="M168" s="1181">
        <f>SUM(First:Last!L168)</f>
        <v>0</v>
      </c>
      <c r="N168" s="1181">
        <f>SUM(First:Last!M168)</f>
        <v>0</v>
      </c>
      <c r="O168" s="971"/>
      <c r="P168" s="1181">
        <f>SUM(First:Last!O168)</f>
        <v>0</v>
      </c>
      <c r="Q168" s="971"/>
      <c r="R168" s="1181">
        <f>SUM(First:Last!P168)</f>
        <v>0</v>
      </c>
      <c r="S168" s="915">
        <f>SUM(E168:Q168)</f>
        <v>0</v>
      </c>
      <c r="T168" s="1168"/>
      <c r="U168" s="1114" t="s">
        <v>78</v>
      </c>
    </row>
    <row r="169" spans="1:23" x14ac:dyDescent="0.35">
      <c r="A169" s="1537"/>
      <c r="B169" s="1581"/>
      <c r="C169" s="1658" t="s">
        <v>97</v>
      </c>
      <c r="D169" s="1658"/>
      <c r="E169" s="1658"/>
      <c r="F169" s="956" t="s">
        <v>98</v>
      </c>
      <c r="G169" s="957"/>
      <c r="H169" s="957"/>
      <c r="I169" s="972" t="s">
        <v>99</v>
      </c>
      <c r="J169" s="957"/>
      <c r="K169" s="957"/>
      <c r="L169" s="957"/>
      <c r="M169" s="957"/>
      <c r="N169" s="958" t="s">
        <v>100</v>
      </c>
      <c r="O169" s="957"/>
      <c r="P169" s="957"/>
      <c r="Q169" s="957"/>
      <c r="R169" s="957"/>
      <c r="S169" s="959" t="s">
        <v>63</v>
      </c>
      <c r="T169" s="1169"/>
      <c r="U169" s="1114" t="s">
        <v>78</v>
      </c>
    </row>
    <row r="170" spans="1:23" ht="15.5" x14ac:dyDescent="0.35">
      <c r="A170" s="1537"/>
      <c r="B170" s="1583"/>
      <c r="C170" s="1658"/>
      <c r="D170" s="1658"/>
      <c r="E170" s="1658"/>
      <c r="F170" s="1242">
        <f>SUM(First:Last!F170)</f>
        <v>0</v>
      </c>
      <c r="G170" s="970"/>
      <c r="H170" s="970"/>
      <c r="I170" s="1242">
        <f>SUM(First:Last!I170)</f>
        <v>0</v>
      </c>
      <c r="J170" s="970"/>
      <c r="K170" s="970"/>
      <c r="L170" s="970"/>
      <c r="M170" s="970"/>
      <c r="N170" s="1242">
        <f>SUM(First:Last!M170)</f>
        <v>0</v>
      </c>
      <c r="O170" s="973"/>
      <c r="P170" s="970"/>
      <c r="Q170" s="970"/>
      <c r="R170" s="970"/>
      <c r="S170" s="915">
        <f>SUM(E170:Q170)</f>
        <v>0</v>
      </c>
      <c r="T170" s="1168"/>
      <c r="U170" s="1114" t="s">
        <v>78</v>
      </c>
    </row>
    <row r="171" spans="1:23" x14ac:dyDescent="0.35">
      <c r="A171" s="1537">
        <v>29</v>
      </c>
      <c r="B171" s="1659" t="s">
        <v>152</v>
      </c>
      <c r="C171" s="974"/>
      <c r="D171" s="974"/>
      <c r="E171" s="974"/>
      <c r="F171" s="975" t="s">
        <v>22</v>
      </c>
      <c r="G171" s="976"/>
      <c r="H171" s="977" t="s">
        <v>4</v>
      </c>
      <c r="I171" s="977" t="s">
        <v>5</v>
      </c>
      <c r="J171" s="977" t="s">
        <v>6</v>
      </c>
      <c r="K171" s="977" t="s">
        <v>7</v>
      </c>
      <c r="L171" s="978"/>
      <c r="M171" s="977" t="s">
        <v>8</v>
      </c>
      <c r="N171" s="977" t="s">
        <v>9</v>
      </c>
      <c r="O171" s="978"/>
      <c r="P171" s="977" t="s">
        <v>10</v>
      </c>
      <c r="Q171" s="978"/>
      <c r="R171" s="977" t="s">
        <v>11</v>
      </c>
      <c r="S171" s="979" t="s">
        <v>63</v>
      </c>
      <c r="T171" s="1173"/>
      <c r="U171" s="1114" t="s">
        <v>78</v>
      </c>
      <c r="V171" s="1244" t="s">
        <v>807</v>
      </c>
    </row>
    <row r="172" spans="1:23" ht="15.5" x14ac:dyDescent="0.35">
      <c r="A172" s="1537"/>
      <c r="B172" s="1660"/>
      <c r="C172" s="1662" t="s">
        <v>14</v>
      </c>
      <c r="D172" s="1662"/>
      <c r="E172" s="1662"/>
      <c r="F172" s="1180">
        <f>SUM(First:Last!F172)</f>
        <v>0</v>
      </c>
      <c r="G172" s="970"/>
      <c r="H172" s="1180">
        <f>SUM(First:Last!H172)</f>
        <v>0</v>
      </c>
      <c r="I172" s="1180">
        <f>SUM(First:Last!I172)</f>
        <v>0</v>
      </c>
      <c r="J172" s="1180">
        <f>SUM(First:Last!J172)</f>
        <v>0</v>
      </c>
      <c r="K172" s="1180">
        <f>SUM(First:Last!K172)</f>
        <v>0</v>
      </c>
      <c r="L172" s="971"/>
      <c r="M172" s="1180">
        <f>SUM(First:Last!L172)</f>
        <v>0</v>
      </c>
      <c r="N172" s="1180">
        <f>SUM(First:Last!M172)</f>
        <v>0</v>
      </c>
      <c r="O172" s="970"/>
      <c r="P172" s="1180">
        <f>SUM(First:Last!O172)</f>
        <v>0</v>
      </c>
      <c r="Q172" s="971"/>
      <c r="R172" s="1180">
        <f>SUM(First:Last!P172)</f>
        <v>0</v>
      </c>
      <c r="S172" s="980">
        <f>SUM(E172:Q172)</f>
        <v>0</v>
      </c>
      <c r="T172" s="1174"/>
      <c r="U172" s="1114" t="s">
        <v>78</v>
      </c>
    </row>
    <row r="173" spans="1:23" ht="15.5" x14ac:dyDescent="0.35">
      <c r="A173" s="1537"/>
      <c r="B173" s="1661"/>
      <c r="C173" s="1658" t="s">
        <v>15</v>
      </c>
      <c r="D173" s="1658"/>
      <c r="E173" s="1658"/>
      <c r="F173" s="1181">
        <f>SUM(First:Last!F173)</f>
        <v>0</v>
      </c>
      <c r="G173" s="970"/>
      <c r="H173" s="1181">
        <f>SUM(First:Last!H173)</f>
        <v>0</v>
      </c>
      <c r="I173" s="1181">
        <f>SUM(First:Last!I173)</f>
        <v>0</v>
      </c>
      <c r="J173" s="1181">
        <f>SUM(First:Last!J173)</f>
        <v>0</v>
      </c>
      <c r="K173" s="1181">
        <f>SUM(First:Last!K173)</f>
        <v>0</v>
      </c>
      <c r="L173" s="971"/>
      <c r="M173" s="1181">
        <f>SUM(First:Last!L173)</f>
        <v>0</v>
      </c>
      <c r="N173" s="1181">
        <f>SUM(First:Last!M173)</f>
        <v>0</v>
      </c>
      <c r="O173" s="970"/>
      <c r="P173" s="1181">
        <f>SUM(First:Last!O173)</f>
        <v>0</v>
      </c>
      <c r="Q173" s="971"/>
      <c r="R173" s="1181">
        <f>SUM(First:Last!P173)</f>
        <v>0</v>
      </c>
      <c r="S173" s="982">
        <f>SUM(E173:Q173)</f>
        <v>0</v>
      </c>
      <c r="T173" s="1175"/>
      <c r="U173" s="1114" t="s">
        <v>78</v>
      </c>
      <c r="V173" s="1264"/>
    </row>
    <row r="174" spans="1:23" ht="22" x14ac:dyDescent="0.35">
      <c r="A174" s="1537">
        <v>30</v>
      </c>
      <c r="B174" s="1650" t="s">
        <v>144</v>
      </c>
      <c r="C174" s="1650"/>
      <c r="D174" s="1650"/>
      <c r="E174" s="1650"/>
      <c r="F174" s="956" t="s">
        <v>22</v>
      </c>
      <c r="G174" s="983"/>
      <c r="H174" s="984" t="s">
        <v>4</v>
      </c>
      <c r="I174" s="984" t="s">
        <v>5</v>
      </c>
      <c r="J174" s="984" t="s">
        <v>6</v>
      </c>
      <c r="K174" s="984" t="s">
        <v>7</v>
      </c>
      <c r="L174" s="983"/>
      <c r="M174" s="984" t="s">
        <v>8</v>
      </c>
      <c r="N174" s="984" t="s">
        <v>830</v>
      </c>
      <c r="O174" s="985"/>
      <c r="P174" s="986"/>
      <c r="Q174" s="986"/>
      <c r="R174" s="986"/>
      <c r="S174" s="987"/>
      <c r="T174" s="987"/>
      <c r="U174" s="1114">
        <v>3</v>
      </c>
      <c r="V174" s="1260" t="s">
        <v>413</v>
      </c>
    </row>
    <row r="175" spans="1:23" ht="15.5" x14ac:dyDescent="0.35">
      <c r="A175" s="1537"/>
      <c r="B175" s="1651" t="s">
        <v>796</v>
      </c>
      <c r="C175" s="1651"/>
      <c r="D175" s="1651"/>
      <c r="E175" s="1651"/>
      <c r="F175" s="941" t="e">
        <f>AVERAGE(First:Last!F175)</f>
        <v>#DIV/0!</v>
      </c>
      <c r="G175" s="988"/>
      <c r="H175" s="941" t="e">
        <f>AVERAGE(First:Last!H175)</f>
        <v>#DIV/0!</v>
      </c>
      <c r="I175" s="941" t="e">
        <f>AVERAGE(First:Last!I175)</f>
        <v>#DIV/0!</v>
      </c>
      <c r="J175" s="989"/>
      <c r="K175" s="941" t="e">
        <f>AVERAGE(First:Last!K175)</f>
        <v>#DIV/0!</v>
      </c>
      <c r="L175" s="1176"/>
      <c r="M175" s="989"/>
      <c r="N175" s="941" t="e">
        <f>AVERAGE(First:Last!M175)</f>
        <v>#DIV/0!</v>
      </c>
      <c r="O175" s="985"/>
      <c r="P175" s="986"/>
      <c r="Q175" s="986"/>
      <c r="R175" s="986"/>
      <c r="S175" s="987"/>
      <c r="T175" s="987"/>
      <c r="U175" s="1114">
        <v>3</v>
      </c>
    </row>
    <row r="176" spans="1:23" ht="15.5" x14ac:dyDescent="0.35">
      <c r="A176" s="1537"/>
      <c r="B176" s="1651" t="s">
        <v>827</v>
      </c>
      <c r="C176" s="1651"/>
      <c r="D176" s="1651"/>
      <c r="E176" s="1651"/>
      <c r="F176" s="988"/>
      <c r="G176" s="988"/>
      <c r="H176" s="941" t="e">
        <f>AVERAGE(First:Last!H176)</f>
        <v>#DIV/0!</v>
      </c>
      <c r="I176" s="941" t="e">
        <f>AVERAGE(First:Last!I176)</f>
        <v>#DIV/0!</v>
      </c>
      <c r="J176" s="941" t="e">
        <f>AVERAGE(First:Last!J176)</f>
        <v>#DIV/0!</v>
      </c>
      <c r="K176" s="941" t="e">
        <f>AVERAGE(First:Last!K176)</f>
        <v>#DIV/0!</v>
      </c>
      <c r="L176" s="1176"/>
      <c r="M176" s="941" t="e">
        <f>AVERAGE(First:Last!L176)</f>
        <v>#DIV/0!</v>
      </c>
      <c r="N176" s="941" t="e">
        <f>AVERAGE(First:Last!M176)</f>
        <v>#DIV/0!</v>
      </c>
      <c r="O176" s="985"/>
      <c r="P176" s="986"/>
      <c r="Q176" s="986"/>
      <c r="R176" s="986"/>
      <c r="S176" s="987"/>
      <c r="T176" s="987"/>
      <c r="U176" s="1114">
        <v>3</v>
      </c>
    </row>
    <row r="177" spans="1:22" x14ac:dyDescent="0.35">
      <c r="A177" s="1652">
        <v>31</v>
      </c>
      <c r="B177" s="1655" t="s">
        <v>857</v>
      </c>
      <c r="C177" s="1656" t="s">
        <v>828</v>
      </c>
      <c r="D177" s="1656"/>
      <c r="E177" s="1656"/>
      <c r="F177" s="990" t="s">
        <v>7</v>
      </c>
      <c r="G177" s="990" t="s">
        <v>8</v>
      </c>
      <c r="H177" s="990" t="s">
        <v>5</v>
      </c>
      <c r="I177" s="990" t="s">
        <v>6</v>
      </c>
      <c r="J177" s="990" t="s">
        <v>4</v>
      </c>
      <c r="K177" s="990" t="s">
        <v>830</v>
      </c>
      <c r="L177" s="1177"/>
      <c r="M177" s="935"/>
      <c r="N177" s="935"/>
      <c r="O177" s="991"/>
      <c r="P177" s="991"/>
      <c r="Q177" s="991"/>
      <c r="R177" s="991"/>
      <c r="S177" s="992"/>
      <c r="T177" s="992"/>
      <c r="U177" s="1114">
        <v>3</v>
      </c>
      <c r="V177" s="1244" t="s">
        <v>807</v>
      </c>
    </row>
    <row r="178" spans="1:22" ht="15.5" x14ac:dyDescent="0.35">
      <c r="A178" s="1653"/>
      <c r="B178" s="1655"/>
      <c r="C178" s="1656"/>
      <c r="D178" s="1656"/>
      <c r="E178" s="1656"/>
      <c r="F178" s="941">
        <f>AVERAGE(First:Last!F178)</f>
        <v>49.44</v>
      </c>
      <c r="G178" s="941">
        <f>AVERAGE(First:Last!G178)</f>
        <v>45.3</v>
      </c>
      <c r="H178" s="941">
        <f>AVERAGE(First:Last!H178)</f>
        <v>32.49</v>
      </c>
      <c r="I178" s="941">
        <f>AVERAGE(First:Last!I178)</f>
        <v>32.71</v>
      </c>
      <c r="J178" s="941">
        <f>AVERAGE(First:Last!J178)</f>
        <v>41.92</v>
      </c>
      <c r="K178" s="941">
        <f>AVERAGE(First:Last!K178)</f>
        <v>40.369999999999997</v>
      </c>
      <c r="L178" s="1176"/>
      <c r="M178" s="993"/>
      <c r="N178" s="993"/>
      <c r="O178" s="994"/>
      <c r="P178" s="994"/>
      <c r="Q178" s="994"/>
      <c r="R178" s="995"/>
      <c r="S178" s="996"/>
      <c r="T178" s="996"/>
      <c r="U178" s="1114">
        <v>3</v>
      </c>
    </row>
    <row r="179" spans="1:22" x14ac:dyDescent="0.35">
      <c r="A179" s="1653"/>
      <c r="B179" s="1655"/>
      <c r="C179" s="1657" t="s">
        <v>829</v>
      </c>
      <c r="D179" s="1657"/>
      <c r="E179" s="1657"/>
      <c r="F179" s="990" t="s">
        <v>6</v>
      </c>
      <c r="G179" s="990" t="s">
        <v>831</v>
      </c>
      <c r="H179" s="990" t="s">
        <v>832</v>
      </c>
      <c r="I179" s="990" t="s">
        <v>833</v>
      </c>
      <c r="J179" s="990" t="s">
        <v>5</v>
      </c>
      <c r="K179" s="990" t="s">
        <v>834</v>
      </c>
      <c r="L179" s="1177"/>
      <c r="M179" s="990" t="s">
        <v>835</v>
      </c>
      <c r="N179" s="990" t="s">
        <v>830</v>
      </c>
      <c r="O179" s="985"/>
      <c r="P179" s="985"/>
      <c r="Q179" s="985"/>
      <c r="R179" s="985"/>
      <c r="S179" s="987"/>
      <c r="T179" s="987"/>
      <c r="U179" s="1114">
        <v>3</v>
      </c>
    </row>
    <row r="180" spans="1:22" ht="15.5" x14ac:dyDescent="0.35">
      <c r="A180" s="1654"/>
      <c r="B180" s="1655"/>
      <c r="C180" s="1657"/>
      <c r="D180" s="1657"/>
      <c r="E180" s="1657"/>
      <c r="F180" s="941">
        <f>AVERAGE(First:Last!F180)</f>
        <v>36.33</v>
      </c>
      <c r="G180" s="941">
        <f>AVERAGE(First:Last!G180)</f>
        <v>48.49</v>
      </c>
      <c r="H180" s="941">
        <f>AVERAGE(First:Last!H180)</f>
        <v>37.65</v>
      </c>
      <c r="I180" s="941">
        <f>AVERAGE(First:Last!I180)</f>
        <v>39.93</v>
      </c>
      <c r="J180" s="941">
        <f>AVERAGE(First:Last!J180)</f>
        <v>35.68</v>
      </c>
      <c r="K180" s="941">
        <f>AVERAGE(First:Last!K180)</f>
        <v>44.94</v>
      </c>
      <c r="L180" s="1176"/>
      <c r="M180" s="941">
        <f>AVERAGE(First:Last!L180)</f>
        <v>42.81</v>
      </c>
      <c r="N180" s="941">
        <f>AVERAGE(First:Last!M180)</f>
        <v>41.16</v>
      </c>
      <c r="O180" s="985"/>
      <c r="P180" s="985"/>
      <c r="Q180" s="985"/>
      <c r="R180" s="985"/>
      <c r="S180" s="997"/>
      <c r="T180" s="997"/>
      <c r="U180" s="1114">
        <v>3</v>
      </c>
    </row>
    <row r="181" spans="1:22" x14ac:dyDescent="0.35">
      <c r="A181" s="1218">
        <v>32</v>
      </c>
      <c r="B181" s="1604" t="s">
        <v>160</v>
      </c>
      <c r="C181" s="1604"/>
      <c r="D181" s="1604"/>
      <c r="E181" s="1604"/>
      <c r="F181" s="1217">
        <f>SUM(First:Last!F181)</f>
        <v>0</v>
      </c>
      <c r="G181" s="998"/>
      <c r="H181" s="998"/>
      <c r="I181" s="998"/>
      <c r="J181" s="998"/>
      <c r="K181" s="998"/>
      <c r="L181" s="998"/>
      <c r="M181" s="998"/>
      <c r="N181" s="998"/>
      <c r="O181" s="998"/>
      <c r="P181" s="998"/>
      <c r="Q181" s="998"/>
      <c r="R181" s="998"/>
      <c r="S181" s="999"/>
      <c r="T181" s="999"/>
      <c r="U181" s="1114" t="s">
        <v>78</v>
      </c>
      <c r="V181" s="1244" t="s">
        <v>807</v>
      </c>
    </row>
    <row r="182" spans="1:22" x14ac:dyDescent="0.35">
      <c r="A182" s="1537">
        <v>33</v>
      </c>
      <c r="B182" s="1554" t="s">
        <v>56</v>
      </c>
      <c r="C182" s="1523" t="s">
        <v>24</v>
      </c>
      <c r="D182" s="1523"/>
      <c r="E182" s="1523"/>
      <c r="F182" s="1217">
        <f>SUM(First:Last!F182)</f>
        <v>0</v>
      </c>
      <c r="G182" s="998"/>
      <c r="H182" s="998"/>
      <c r="I182" s="998"/>
      <c r="J182" s="1645"/>
      <c r="K182" s="1645"/>
      <c r="L182" s="1645"/>
      <c r="M182" s="1645"/>
      <c r="N182" s="1645"/>
      <c r="O182" s="1645"/>
      <c r="P182" s="1645"/>
      <c r="Q182" s="1645"/>
      <c r="R182" s="1645"/>
      <c r="S182" s="2927"/>
      <c r="T182" s="1646"/>
      <c r="U182" s="1114">
        <v>3</v>
      </c>
      <c r="V182" s="1244" t="s">
        <v>807</v>
      </c>
    </row>
    <row r="183" spans="1:22" x14ac:dyDescent="0.35">
      <c r="A183" s="1537"/>
      <c r="B183" s="1554"/>
      <c r="C183" s="1523" t="s">
        <v>12</v>
      </c>
      <c r="D183" s="1523"/>
      <c r="E183" s="1523"/>
      <c r="F183" s="1217">
        <f>SUM(First:Last!F183)</f>
        <v>0</v>
      </c>
      <c r="G183" s="998"/>
      <c r="H183" s="998"/>
      <c r="I183" s="998"/>
      <c r="J183" s="1645"/>
      <c r="K183" s="1645"/>
      <c r="L183" s="1645"/>
      <c r="M183" s="1645"/>
      <c r="N183" s="1645"/>
      <c r="O183" s="1645"/>
      <c r="P183" s="1645"/>
      <c r="Q183" s="1645"/>
      <c r="R183" s="1645"/>
      <c r="S183" s="2927"/>
      <c r="T183" s="1646"/>
      <c r="U183" s="1114">
        <v>3</v>
      </c>
    </row>
    <row r="184" spans="1:22" ht="15.5" x14ac:dyDescent="0.35">
      <c r="A184" s="1537"/>
      <c r="B184" s="1554"/>
      <c r="C184" s="1647" t="s">
        <v>63</v>
      </c>
      <c r="D184" s="1647"/>
      <c r="E184" s="1647"/>
      <c r="F184" s="1000">
        <f>SUM(F182:F183)</f>
        <v>0</v>
      </c>
      <c r="G184" s="998"/>
      <c r="H184" s="998"/>
      <c r="I184" s="998"/>
      <c r="J184" s="1648"/>
      <c r="K184" s="1648"/>
      <c r="L184" s="1648"/>
      <c r="M184" s="1648"/>
      <c r="N184" s="1648"/>
      <c r="O184" s="1648"/>
      <c r="P184" s="1648"/>
      <c r="Q184" s="1648"/>
      <c r="R184" s="1648"/>
      <c r="S184" s="2928"/>
      <c r="T184" s="1649"/>
      <c r="U184" s="1114">
        <v>3</v>
      </c>
    </row>
    <row r="185" spans="1:22" x14ac:dyDescent="0.35">
      <c r="A185" s="1537">
        <v>34</v>
      </c>
      <c r="B185" s="1604" t="s">
        <v>134</v>
      </c>
      <c r="C185" s="1523" t="s">
        <v>24</v>
      </c>
      <c r="D185" s="1523"/>
      <c r="E185" s="1523"/>
      <c r="F185" s="1217">
        <f>SUM(First:Last!F185)</f>
        <v>0</v>
      </c>
      <c r="G185" s="998"/>
      <c r="H185" s="998"/>
      <c r="I185" s="998"/>
      <c r="J185" s="1645"/>
      <c r="K185" s="1645"/>
      <c r="L185" s="1645"/>
      <c r="M185" s="1645"/>
      <c r="N185" s="1645"/>
      <c r="O185" s="1645"/>
      <c r="P185" s="1645"/>
      <c r="Q185" s="1645"/>
      <c r="R185" s="1645"/>
      <c r="S185" s="2927"/>
      <c r="T185" s="1646"/>
      <c r="U185" s="1114">
        <v>3</v>
      </c>
      <c r="V185" s="1244" t="s">
        <v>807</v>
      </c>
    </row>
    <row r="186" spans="1:22" x14ac:dyDescent="0.35">
      <c r="A186" s="1537"/>
      <c r="B186" s="1604"/>
      <c r="C186" s="1523" t="s">
        <v>12</v>
      </c>
      <c r="D186" s="1523"/>
      <c r="E186" s="1523"/>
      <c r="F186" s="1217">
        <f>SUM(First:Last!F186)</f>
        <v>0</v>
      </c>
      <c r="G186" s="998"/>
      <c r="H186" s="998"/>
      <c r="I186" s="998"/>
      <c r="J186" s="1645"/>
      <c r="K186" s="1645"/>
      <c r="L186" s="1645"/>
      <c r="M186" s="1645"/>
      <c r="N186" s="1645"/>
      <c r="O186" s="1645"/>
      <c r="P186" s="1645"/>
      <c r="Q186" s="1645"/>
      <c r="R186" s="1645"/>
      <c r="S186" s="2927"/>
      <c r="T186" s="1646"/>
      <c r="U186" s="1114">
        <v>3</v>
      </c>
    </row>
    <row r="187" spans="1:22" ht="15.5" x14ac:dyDescent="0.35">
      <c r="A187" s="1537"/>
      <c r="B187" s="1604"/>
      <c r="C187" s="1647" t="s">
        <v>63</v>
      </c>
      <c r="D187" s="1647"/>
      <c r="E187" s="1647"/>
      <c r="F187" s="1000">
        <f>SUM(F185:F186)</f>
        <v>0</v>
      </c>
      <c r="G187" s="998"/>
      <c r="H187" s="998"/>
      <c r="I187" s="998"/>
      <c r="J187" s="1648"/>
      <c r="K187" s="1648"/>
      <c r="L187" s="1648"/>
      <c r="M187" s="1648"/>
      <c r="N187" s="1648"/>
      <c r="O187" s="1648"/>
      <c r="P187" s="1648"/>
      <c r="Q187" s="1648"/>
      <c r="R187" s="1648"/>
      <c r="S187" s="2928"/>
      <c r="T187" s="1649"/>
      <c r="U187" s="1114">
        <v>3</v>
      </c>
    </row>
    <row r="188" spans="1:22" ht="17.5" x14ac:dyDescent="0.35">
      <c r="A188" s="1537">
        <v>35</v>
      </c>
      <c r="B188" s="1579" t="s">
        <v>222</v>
      </c>
      <c r="C188" s="1629"/>
      <c r="D188" s="1629"/>
      <c r="E188" s="1580"/>
      <c r="F188" s="1641" t="s">
        <v>14</v>
      </c>
      <c r="G188" s="1642"/>
      <c r="H188" s="1642"/>
      <c r="I188" s="1642"/>
      <c r="J188" s="1642"/>
      <c r="K188" s="1642"/>
      <c r="L188" s="1642"/>
      <c r="M188" s="1642"/>
      <c r="N188" s="1641" t="s">
        <v>150</v>
      </c>
      <c r="O188" s="1641"/>
      <c r="P188" s="1641"/>
      <c r="Q188" s="1641"/>
      <c r="R188" s="1641"/>
      <c r="S188" s="2929" t="s">
        <v>86</v>
      </c>
      <c r="T188" s="2929"/>
      <c r="U188" s="1114" t="s">
        <v>750</v>
      </c>
      <c r="V188" s="1244" t="s">
        <v>807</v>
      </c>
    </row>
    <row r="189" spans="1:22" ht="17.5" x14ac:dyDescent="0.35">
      <c r="A189" s="1537"/>
      <c r="B189" s="1583"/>
      <c r="C189" s="1631"/>
      <c r="D189" s="1631"/>
      <c r="E189" s="1584"/>
      <c r="F189" s="1224" t="s">
        <v>149</v>
      </c>
      <c r="G189" s="1224" t="s">
        <v>87</v>
      </c>
      <c r="H189" s="1224" t="s">
        <v>88</v>
      </c>
      <c r="I189" s="1224" t="s">
        <v>89</v>
      </c>
      <c r="J189" s="1224" t="s">
        <v>90</v>
      </c>
      <c r="K189" s="1224" t="s">
        <v>91</v>
      </c>
      <c r="L189" s="1161" t="s">
        <v>86</v>
      </c>
      <c r="M189" s="1224" t="s">
        <v>92</v>
      </c>
      <c r="N189" s="1224" t="s">
        <v>93</v>
      </c>
      <c r="O189" s="1224" t="s">
        <v>94</v>
      </c>
      <c r="P189" s="1224" t="s">
        <v>95</v>
      </c>
      <c r="Q189" s="1161"/>
      <c r="R189" s="1224" t="s">
        <v>96</v>
      </c>
      <c r="S189" s="2930"/>
      <c r="T189" s="2930"/>
      <c r="U189" s="1114" t="str">
        <f>$U$188</f>
        <v>1 &amp; 3</v>
      </c>
    </row>
    <row r="190" spans="1:22" ht="15.5" x14ac:dyDescent="0.35">
      <c r="A190" s="1537"/>
      <c r="B190" s="1638" t="s">
        <v>4</v>
      </c>
      <c r="C190" s="1639" t="s">
        <v>223</v>
      </c>
      <c r="D190" s="1639"/>
      <c r="E190" s="1001" t="s">
        <v>24</v>
      </c>
      <c r="F190" s="1180">
        <f>SUM(First:Last!F190)</f>
        <v>0</v>
      </c>
      <c r="G190" s="1180">
        <f>SUM(First:Last!G190)</f>
        <v>0</v>
      </c>
      <c r="H190" s="1180">
        <f>SUM(First:Last!H190)</f>
        <v>0</v>
      </c>
      <c r="I190" s="1180">
        <f>SUM(First:Last!I190)</f>
        <v>0</v>
      </c>
      <c r="J190" s="1180">
        <f>SUM(First:Last!J190)</f>
        <v>0</v>
      </c>
      <c r="K190" s="1180">
        <f>SUM(First:Last!K190)</f>
        <v>0</v>
      </c>
      <c r="L190" s="971">
        <f>SUM(F190:K190)</f>
        <v>0</v>
      </c>
      <c r="M190" s="1180">
        <f>SUM(First:Last!L190)</f>
        <v>0</v>
      </c>
      <c r="N190" s="1181">
        <f>SUM(First:Last!M190)</f>
        <v>0</v>
      </c>
      <c r="O190" s="1181">
        <f>SUM(First:Last!N190)</f>
        <v>0</v>
      </c>
      <c r="P190" s="1181">
        <f>SUM(First:Last!O190)</f>
        <v>0</v>
      </c>
      <c r="Q190" s="971"/>
      <c r="R190" s="1181">
        <f>SUM(First:Last!P190)</f>
        <v>0</v>
      </c>
      <c r="S190" s="1243">
        <f>SUM(N190:R190)</f>
        <v>0</v>
      </c>
      <c r="T190" s="1205"/>
      <c r="U190" s="1114" t="str">
        <f t="shared" ref="U190:U216" si="31">$U$188</f>
        <v>1 &amp; 3</v>
      </c>
    </row>
    <row r="191" spans="1:22" ht="15.5" x14ac:dyDescent="0.35">
      <c r="A191" s="1537"/>
      <c r="B191" s="1638"/>
      <c r="C191" s="1639"/>
      <c r="D191" s="1639"/>
      <c r="E191" s="1001" t="s">
        <v>12</v>
      </c>
      <c r="F191" s="1180">
        <f>SUM(First:Last!F191)</f>
        <v>0</v>
      </c>
      <c r="G191" s="1180">
        <f>SUM(First:Last!G191)</f>
        <v>0</v>
      </c>
      <c r="H191" s="1180">
        <f>SUM(First:Last!H191)</f>
        <v>0</v>
      </c>
      <c r="I191" s="1180">
        <f>SUM(First:Last!I191)</f>
        <v>0</v>
      </c>
      <c r="J191" s="1180">
        <f>SUM(First:Last!J191)</f>
        <v>0</v>
      </c>
      <c r="K191" s="1180">
        <f>SUM(First:Last!K191)</f>
        <v>0</v>
      </c>
      <c r="L191" s="971">
        <f>SUM(F191:K191)</f>
        <v>0</v>
      </c>
      <c r="M191" s="1180">
        <f>SUM(First:Last!L191)</f>
        <v>0</v>
      </c>
      <c r="N191" s="1181">
        <f>SUM(First:Last!M191)</f>
        <v>0</v>
      </c>
      <c r="O191" s="1181">
        <f>SUM(First:Last!N191)</f>
        <v>0</v>
      </c>
      <c r="P191" s="1181">
        <f>SUM(First:Last!O191)</f>
        <v>0</v>
      </c>
      <c r="Q191" s="971"/>
      <c r="R191" s="1181">
        <f>SUM(First:Last!P191)</f>
        <v>0</v>
      </c>
      <c r="S191" s="1243">
        <f t="shared" ref="S191:S201" si="32">SUM(N191:R191)</f>
        <v>0</v>
      </c>
      <c r="T191" s="1205"/>
      <c r="U191" s="1114" t="str">
        <f t="shared" si="31"/>
        <v>1 &amp; 3</v>
      </c>
    </row>
    <row r="192" spans="1:22" ht="15.5" x14ac:dyDescent="0.35">
      <c r="A192" s="1537"/>
      <c r="B192" s="1638"/>
      <c r="C192" s="1639"/>
      <c r="D192" s="1639"/>
      <c r="E192" s="1002" t="s">
        <v>63</v>
      </c>
      <c r="F192" s="1221">
        <f t="shared" ref="F192:R192" si="33">SUM(F190:F191)</f>
        <v>0</v>
      </c>
      <c r="G192" s="1221">
        <f t="shared" si="33"/>
        <v>0</v>
      </c>
      <c r="H192" s="1221">
        <f t="shared" si="33"/>
        <v>0</v>
      </c>
      <c r="I192" s="1221">
        <f t="shared" si="33"/>
        <v>0</v>
      </c>
      <c r="J192" s="1221">
        <f>SUM(J190:J191)</f>
        <v>0</v>
      </c>
      <c r="K192" s="1221">
        <f t="shared" si="33"/>
        <v>0</v>
      </c>
      <c r="L192" s="1152">
        <f>SUM(L190:L191)</f>
        <v>0</v>
      </c>
      <c r="M192" s="1221">
        <f t="shared" si="33"/>
        <v>0</v>
      </c>
      <c r="N192" s="1221">
        <f t="shared" si="33"/>
        <v>0</v>
      </c>
      <c r="O192" s="1221">
        <f t="shared" si="33"/>
        <v>0</v>
      </c>
      <c r="P192" s="1221">
        <f t="shared" si="33"/>
        <v>0</v>
      </c>
      <c r="Q192" s="1152"/>
      <c r="R192" s="1221">
        <f t="shared" si="33"/>
        <v>0</v>
      </c>
      <c r="S192" s="1243">
        <f t="shared" si="32"/>
        <v>0</v>
      </c>
      <c r="T192" s="1205"/>
      <c r="U192" s="1114" t="str">
        <f t="shared" si="31"/>
        <v>1 &amp; 3</v>
      </c>
    </row>
    <row r="193" spans="1:22" ht="15.5" x14ac:dyDescent="0.35">
      <c r="A193" s="1537"/>
      <c r="B193" s="1638"/>
      <c r="C193" s="1640" t="s">
        <v>224</v>
      </c>
      <c r="D193" s="1640"/>
      <c r="E193" s="1001" t="s">
        <v>24</v>
      </c>
      <c r="F193" s="1180">
        <f>SUM(First:Last!F193)</f>
        <v>0</v>
      </c>
      <c r="G193" s="1180">
        <f>SUM(First:Last!G193)</f>
        <v>0</v>
      </c>
      <c r="H193" s="1180">
        <f>SUM(First:Last!H193)</f>
        <v>0</v>
      </c>
      <c r="I193" s="1180">
        <f>SUM(First:Last!I193)</f>
        <v>0</v>
      </c>
      <c r="J193" s="1180">
        <f>SUM(First:Last!J193)</f>
        <v>0</v>
      </c>
      <c r="K193" s="1180">
        <f>SUM(First:Last!K193)</f>
        <v>0</v>
      </c>
      <c r="L193" s="971">
        <f>SUM(F193:K193)</f>
        <v>0</v>
      </c>
      <c r="M193" s="1180">
        <f>SUM(First:Last!L193)</f>
        <v>0</v>
      </c>
      <c r="N193" s="1181">
        <f>SUM(First:Last!M193)</f>
        <v>0</v>
      </c>
      <c r="O193" s="1181">
        <f>SUM(First:Last!N193)</f>
        <v>0</v>
      </c>
      <c r="P193" s="1181">
        <f>SUM(First:Last!O193)</f>
        <v>0</v>
      </c>
      <c r="Q193" s="971"/>
      <c r="R193" s="1181">
        <f>SUM(First:Last!P193)</f>
        <v>0</v>
      </c>
      <c r="S193" s="1243">
        <f t="shared" si="32"/>
        <v>0</v>
      </c>
      <c r="T193" s="1205"/>
      <c r="U193" s="1114" t="str">
        <f t="shared" si="31"/>
        <v>1 &amp; 3</v>
      </c>
    </row>
    <row r="194" spans="1:22" ht="15.5" x14ac:dyDescent="0.35">
      <c r="A194" s="1537"/>
      <c r="B194" s="1638"/>
      <c r="C194" s="1640"/>
      <c r="D194" s="1640"/>
      <c r="E194" s="1001" t="s">
        <v>12</v>
      </c>
      <c r="F194" s="1180">
        <f>SUM(First:Last!F194)</f>
        <v>0</v>
      </c>
      <c r="G194" s="1180">
        <f>SUM(First:Last!G194)</f>
        <v>0</v>
      </c>
      <c r="H194" s="1180">
        <f>SUM(First:Last!H194)</f>
        <v>0</v>
      </c>
      <c r="I194" s="1180">
        <f>SUM(First:Last!I194)</f>
        <v>0</v>
      </c>
      <c r="J194" s="1180">
        <f>SUM(First:Last!J194)</f>
        <v>0</v>
      </c>
      <c r="K194" s="1180">
        <f>SUM(First:Last!K194)</f>
        <v>0</v>
      </c>
      <c r="L194" s="971">
        <f>SUM(F194:K194)</f>
        <v>0</v>
      </c>
      <c r="M194" s="1180">
        <f>SUM(First:Last!L194)</f>
        <v>0</v>
      </c>
      <c r="N194" s="1181">
        <f>SUM(First:Last!M194)</f>
        <v>0</v>
      </c>
      <c r="O194" s="1181">
        <f>SUM(First:Last!N194)</f>
        <v>0</v>
      </c>
      <c r="P194" s="1181">
        <f>SUM(First:Last!O194)</f>
        <v>0</v>
      </c>
      <c r="Q194" s="971"/>
      <c r="R194" s="1181">
        <f>SUM(First:Last!P194)</f>
        <v>0</v>
      </c>
      <c r="S194" s="1243">
        <f t="shared" si="32"/>
        <v>0</v>
      </c>
      <c r="T194" s="1205"/>
      <c r="U194" s="1114" t="str">
        <f t="shared" si="31"/>
        <v>1 &amp; 3</v>
      </c>
    </row>
    <row r="195" spans="1:22" ht="15.5" x14ac:dyDescent="0.35">
      <c r="A195" s="1537"/>
      <c r="B195" s="1638"/>
      <c r="C195" s="1640"/>
      <c r="D195" s="1640"/>
      <c r="E195" s="1002" t="s">
        <v>63</v>
      </c>
      <c r="F195" s="1221">
        <f t="shared" ref="F195:R195" si="34">SUM(F193:F194)</f>
        <v>0</v>
      </c>
      <c r="G195" s="1221">
        <f t="shared" si="34"/>
        <v>0</v>
      </c>
      <c r="H195" s="1221">
        <f t="shared" si="34"/>
        <v>0</v>
      </c>
      <c r="I195" s="1221">
        <f t="shared" si="34"/>
        <v>0</v>
      </c>
      <c r="J195" s="1221">
        <f t="shared" si="34"/>
        <v>0</v>
      </c>
      <c r="K195" s="1221">
        <f t="shared" si="34"/>
        <v>0</v>
      </c>
      <c r="L195" s="1152">
        <f>SUM(L193:L194)</f>
        <v>0</v>
      </c>
      <c r="M195" s="1221">
        <f t="shared" si="34"/>
        <v>0</v>
      </c>
      <c r="N195" s="1221">
        <f t="shared" si="34"/>
        <v>0</v>
      </c>
      <c r="O195" s="1221">
        <f t="shared" si="34"/>
        <v>0</v>
      </c>
      <c r="P195" s="1221">
        <f t="shared" si="34"/>
        <v>0</v>
      </c>
      <c r="Q195" s="1152"/>
      <c r="R195" s="1221">
        <f t="shared" si="34"/>
        <v>0</v>
      </c>
      <c r="S195" s="1243">
        <f t="shared" si="32"/>
        <v>0</v>
      </c>
      <c r="T195" s="1205"/>
      <c r="U195" s="1114" t="str">
        <f t="shared" si="31"/>
        <v>1 &amp; 3</v>
      </c>
    </row>
    <row r="196" spans="1:22" ht="15.5" x14ac:dyDescent="0.35">
      <c r="A196" s="1537"/>
      <c r="B196" s="1638"/>
      <c r="C196" s="1639" t="s">
        <v>309</v>
      </c>
      <c r="D196" s="1639"/>
      <c r="E196" s="1001" t="s">
        <v>24</v>
      </c>
      <c r="F196" s="1180">
        <f>SUM(First:Last!F196)</f>
        <v>0</v>
      </c>
      <c r="G196" s="1180">
        <f>SUM(First:Last!G196)</f>
        <v>0</v>
      </c>
      <c r="H196" s="1180">
        <f>SUM(First:Last!H196)</f>
        <v>0</v>
      </c>
      <c r="I196" s="1180">
        <f>SUM(First:Last!I196)</f>
        <v>0</v>
      </c>
      <c r="J196" s="1180">
        <f>SUM(First:Last!J196)</f>
        <v>0</v>
      </c>
      <c r="K196" s="1180">
        <f>SUM(First:Last!K196)</f>
        <v>0</v>
      </c>
      <c r="L196" s="971">
        <f>SUM(F196:K196)</f>
        <v>0</v>
      </c>
      <c r="M196" s="1180">
        <f>SUM(First:Last!L196)</f>
        <v>0</v>
      </c>
      <c r="N196" s="1181">
        <f>SUM(First:Last!M196)</f>
        <v>0</v>
      </c>
      <c r="O196" s="1181">
        <f>SUM(First:Last!N196)</f>
        <v>0</v>
      </c>
      <c r="P196" s="1181">
        <f>SUM(First:Last!O196)</f>
        <v>0</v>
      </c>
      <c r="Q196" s="971"/>
      <c r="R196" s="1181">
        <f>SUM(First:Last!P196)</f>
        <v>0</v>
      </c>
      <c r="S196" s="1243">
        <f t="shared" si="32"/>
        <v>0</v>
      </c>
      <c r="T196" s="1205"/>
      <c r="U196" s="1114" t="str">
        <f t="shared" si="31"/>
        <v>1 &amp; 3</v>
      </c>
    </row>
    <row r="197" spans="1:22" ht="15.5" x14ac:dyDescent="0.35">
      <c r="A197" s="1537"/>
      <c r="B197" s="1638"/>
      <c r="C197" s="1639"/>
      <c r="D197" s="1639"/>
      <c r="E197" s="1001" t="s">
        <v>12</v>
      </c>
      <c r="F197" s="1180">
        <f>SUM(First:Last!F197)</f>
        <v>0</v>
      </c>
      <c r="G197" s="1180">
        <f>SUM(First:Last!G197)</f>
        <v>0</v>
      </c>
      <c r="H197" s="1180">
        <f>SUM(First:Last!H197)</f>
        <v>0</v>
      </c>
      <c r="I197" s="1180">
        <f>SUM(First:Last!I197)</f>
        <v>0</v>
      </c>
      <c r="J197" s="1180">
        <f>SUM(First:Last!J197)</f>
        <v>0</v>
      </c>
      <c r="K197" s="1180">
        <f>SUM(First:Last!K197)</f>
        <v>0</v>
      </c>
      <c r="L197" s="971">
        <f>SUM(F197:K197)</f>
        <v>0</v>
      </c>
      <c r="M197" s="1180">
        <f>SUM(First:Last!L197)</f>
        <v>0</v>
      </c>
      <c r="N197" s="1181">
        <f>SUM(First:Last!M197)</f>
        <v>0</v>
      </c>
      <c r="O197" s="1181">
        <f>SUM(First:Last!N197)</f>
        <v>0</v>
      </c>
      <c r="P197" s="1181">
        <f>SUM(First:Last!O197)</f>
        <v>0</v>
      </c>
      <c r="Q197" s="971"/>
      <c r="R197" s="1181">
        <f>SUM(First:Last!P197)</f>
        <v>0</v>
      </c>
      <c r="S197" s="1243">
        <f t="shared" si="32"/>
        <v>0</v>
      </c>
      <c r="T197" s="1205"/>
      <c r="U197" s="1114" t="str">
        <f t="shared" si="31"/>
        <v>1 &amp; 3</v>
      </c>
    </row>
    <row r="198" spans="1:22" ht="15.5" x14ac:dyDescent="0.35">
      <c r="A198" s="1537"/>
      <c r="B198" s="1638"/>
      <c r="C198" s="1639"/>
      <c r="D198" s="1639"/>
      <c r="E198" s="1002" t="s">
        <v>63</v>
      </c>
      <c r="F198" s="1221">
        <f t="shared" ref="F198:R198" si="35">SUM(F196:F197)</f>
        <v>0</v>
      </c>
      <c r="G198" s="1221">
        <f t="shared" si="35"/>
        <v>0</v>
      </c>
      <c r="H198" s="1221">
        <f t="shared" si="35"/>
        <v>0</v>
      </c>
      <c r="I198" s="1221">
        <f t="shared" si="35"/>
        <v>0</v>
      </c>
      <c r="J198" s="1221">
        <f t="shared" si="35"/>
        <v>0</v>
      </c>
      <c r="K198" s="1221">
        <f t="shared" si="35"/>
        <v>0</v>
      </c>
      <c r="L198" s="1152">
        <f>SUM(L196:L197)</f>
        <v>0</v>
      </c>
      <c r="M198" s="1221">
        <f t="shared" si="35"/>
        <v>0</v>
      </c>
      <c r="N198" s="1221">
        <f t="shared" si="35"/>
        <v>0</v>
      </c>
      <c r="O198" s="1221">
        <f t="shared" si="35"/>
        <v>0</v>
      </c>
      <c r="P198" s="1221">
        <f t="shared" si="35"/>
        <v>0</v>
      </c>
      <c r="Q198" s="1152"/>
      <c r="R198" s="1221">
        <f t="shared" si="35"/>
        <v>0</v>
      </c>
      <c r="S198" s="1243">
        <f t="shared" si="32"/>
        <v>0</v>
      </c>
      <c r="T198" s="1205"/>
      <c r="U198" s="1114" t="str">
        <f t="shared" si="31"/>
        <v>1 &amp; 3</v>
      </c>
    </row>
    <row r="199" spans="1:22" ht="15.5" x14ac:dyDescent="0.35">
      <c r="A199" s="1537"/>
      <c r="B199" s="1638"/>
      <c r="C199" s="1639" t="s">
        <v>225</v>
      </c>
      <c r="D199" s="1639"/>
      <c r="E199" s="1001" t="s">
        <v>24</v>
      </c>
      <c r="F199" s="1178">
        <f>SUM(First:Last!F199)</f>
        <v>0</v>
      </c>
      <c r="G199" s="1178">
        <f>SUM(First:Last!G199)</f>
        <v>0</v>
      </c>
      <c r="H199" s="1178">
        <f>SUM(First:Last!H199)</f>
        <v>0</v>
      </c>
      <c r="I199" s="1178">
        <f>SUM(First:Last!I199)</f>
        <v>0</v>
      </c>
      <c r="J199" s="1178">
        <f>SUM(First:Last!J199)</f>
        <v>0</v>
      </c>
      <c r="K199" s="1178">
        <f>SUM(First:Last!K199)</f>
        <v>0</v>
      </c>
      <c r="L199" s="971">
        <f>SUM(F199:K199)</f>
        <v>0</v>
      </c>
      <c r="M199" s="1178">
        <f>SUM(First:Last!L199)</f>
        <v>0</v>
      </c>
      <c r="N199" s="1178">
        <f>SUM(First:Last!M199)</f>
        <v>0</v>
      </c>
      <c r="O199" s="1178">
        <f>SUM(First:Last!N199)</f>
        <v>0</v>
      </c>
      <c r="P199" s="1178">
        <f>SUM(First:Last!O199)</f>
        <v>0</v>
      </c>
      <c r="Q199" s="971"/>
      <c r="R199" s="1178">
        <f>SUM(First:Last!P199)</f>
        <v>0</v>
      </c>
      <c r="S199" s="1243">
        <f t="shared" si="32"/>
        <v>0</v>
      </c>
      <c r="T199" s="1205"/>
      <c r="U199" s="1114" t="str">
        <f t="shared" si="31"/>
        <v>1 &amp; 3</v>
      </c>
    </row>
    <row r="200" spans="1:22" ht="15.5" x14ac:dyDescent="0.35">
      <c r="A200" s="1537"/>
      <c r="B200" s="1638"/>
      <c r="C200" s="1639"/>
      <c r="D200" s="1639"/>
      <c r="E200" s="1001" t="s">
        <v>12</v>
      </c>
      <c r="F200" s="1180">
        <f>SUM(First:Last!F200)</f>
        <v>0</v>
      </c>
      <c r="G200" s="1180">
        <f>SUM(First:Last!G200)</f>
        <v>0</v>
      </c>
      <c r="H200" s="1180">
        <f>SUM(First:Last!H200)</f>
        <v>0</v>
      </c>
      <c r="I200" s="1180">
        <f>SUM(First:Last!I200)</f>
        <v>0</v>
      </c>
      <c r="J200" s="1180">
        <f>SUM(First:Last!J200)</f>
        <v>0</v>
      </c>
      <c r="K200" s="1180">
        <f>SUM(First:Last!K200)</f>
        <v>0</v>
      </c>
      <c r="L200" s="971">
        <f>SUM(F200:K200)</f>
        <v>0</v>
      </c>
      <c r="M200" s="1180">
        <f>SUM(First:Last!L200)</f>
        <v>0</v>
      </c>
      <c r="N200" s="1181">
        <f>SUM(First:Last!M200)</f>
        <v>0</v>
      </c>
      <c r="O200" s="1181">
        <f>SUM(First:Last!N200)</f>
        <v>0</v>
      </c>
      <c r="P200" s="1181">
        <f>SUM(First:Last!O200)</f>
        <v>0</v>
      </c>
      <c r="Q200" s="971"/>
      <c r="R200" s="1181">
        <f>SUM(First:Last!P200)</f>
        <v>0</v>
      </c>
      <c r="S200" s="1243">
        <f t="shared" si="32"/>
        <v>0</v>
      </c>
      <c r="T200" s="1205"/>
      <c r="U200" s="1114" t="str">
        <f t="shared" si="31"/>
        <v>1 &amp; 3</v>
      </c>
    </row>
    <row r="201" spans="1:22" ht="15.5" x14ac:dyDescent="0.35">
      <c r="A201" s="1537"/>
      <c r="B201" s="1638"/>
      <c r="C201" s="1639"/>
      <c r="D201" s="1639"/>
      <c r="E201" s="1002" t="s">
        <v>63</v>
      </c>
      <c r="F201" s="1221">
        <f t="shared" ref="F201:R201" si="36">SUM(F199:F200)</f>
        <v>0</v>
      </c>
      <c r="G201" s="1221">
        <f t="shared" si="36"/>
        <v>0</v>
      </c>
      <c r="H201" s="1221">
        <f t="shared" si="36"/>
        <v>0</v>
      </c>
      <c r="I201" s="1221">
        <f t="shared" si="36"/>
        <v>0</v>
      </c>
      <c r="J201" s="1221">
        <f t="shared" si="36"/>
        <v>0</v>
      </c>
      <c r="K201" s="1221">
        <f t="shared" si="36"/>
        <v>0</v>
      </c>
      <c r="L201" s="1152">
        <f>SUM(L199:L200)</f>
        <v>0</v>
      </c>
      <c r="M201" s="1221">
        <f t="shared" si="36"/>
        <v>0</v>
      </c>
      <c r="N201" s="1221">
        <f t="shared" si="36"/>
        <v>0</v>
      </c>
      <c r="O201" s="1221">
        <f t="shared" si="36"/>
        <v>0</v>
      </c>
      <c r="P201" s="1221">
        <f t="shared" si="36"/>
        <v>0</v>
      </c>
      <c r="Q201" s="1152"/>
      <c r="R201" s="1221">
        <f t="shared" si="36"/>
        <v>0</v>
      </c>
      <c r="S201" s="1243">
        <f t="shared" si="32"/>
        <v>0</v>
      </c>
      <c r="T201" s="1205"/>
      <c r="U201" s="1114" t="str">
        <f t="shared" si="31"/>
        <v>1 &amp; 3</v>
      </c>
    </row>
    <row r="202" spans="1:22" ht="17.5" x14ac:dyDescent="0.35">
      <c r="A202" s="1537">
        <v>36</v>
      </c>
      <c r="B202" s="1604" t="s">
        <v>222</v>
      </c>
      <c r="C202" s="1604"/>
      <c r="D202" s="1604"/>
      <c r="E202" s="1003"/>
      <c r="F202" s="1224" t="s">
        <v>149</v>
      </c>
      <c r="G202" s="1224" t="s">
        <v>87</v>
      </c>
      <c r="H202" s="1224" t="s">
        <v>88</v>
      </c>
      <c r="I202" s="1224" t="s">
        <v>89</v>
      </c>
      <c r="J202" s="1224" t="s">
        <v>90</v>
      </c>
      <c r="K202" s="1224" t="s">
        <v>91</v>
      </c>
      <c r="L202" s="1161" t="s">
        <v>86</v>
      </c>
      <c r="M202" s="1224" t="s">
        <v>92</v>
      </c>
      <c r="N202" s="1224" t="s">
        <v>93</v>
      </c>
      <c r="O202" s="1224" t="s">
        <v>94</v>
      </c>
      <c r="P202" s="1224" t="s">
        <v>95</v>
      </c>
      <c r="Q202" s="1161"/>
      <c r="R202" s="1224" t="s">
        <v>96</v>
      </c>
      <c r="S202" s="1243" t="s">
        <v>86</v>
      </c>
      <c r="T202" s="1205"/>
      <c r="U202" s="1114" t="str">
        <f t="shared" si="31"/>
        <v>1 &amp; 3</v>
      </c>
      <c r="V202" s="1244" t="s">
        <v>807</v>
      </c>
    </row>
    <row r="203" spans="1:22" ht="15.5" x14ac:dyDescent="0.35">
      <c r="A203" s="1537"/>
      <c r="B203" s="1638" t="s">
        <v>7</v>
      </c>
      <c r="C203" s="1639" t="s">
        <v>223</v>
      </c>
      <c r="D203" s="1639"/>
      <c r="E203" s="1001" t="s">
        <v>24</v>
      </c>
      <c r="F203" s="1180">
        <f>SUM(First:Last!F203)</f>
        <v>0</v>
      </c>
      <c r="G203" s="1180">
        <f>SUM(First:Last!G203)</f>
        <v>0</v>
      </c>
      <c r="H203" s="1180">
        <f>SUM(First:Last!H203)</f>
        <v>0</v>
      </c>
      <c r="I203" s="1180">
        <f>SUM(First:Last!I203)</f>
        <v>0</v>
      </c>
      <c r="J203" s="1180">
        <f>SUM(First:Last!J203)</f>
        <v>0</v>
      </c>
      <c r="K203" s="1180">
        <f>SUM(First:Last!K203)</f>
        <v>0</v>
      </c>
      <c r="L203" s="971">
        <f>SUM(F203:K203)</f>
        <v>0</v>
      </c>
      <c r="M203" s="1180">
        <f>SUM(First:Last!L203)</f>
        <v>0</v>
      </c>
      <c r="N203" s="1181">
        <f>SUM(First:Last!M203)</f>
        <v>0</v>
      </c>
      <c r="O203" s="1181">
        <f>SUM(First:Last!N203)</f>
        <v>0</v>
      </c>
      <c r="P203" s="1181">
        <f>SUM(First:Last!O203)</f>
        <v>0</v>
      </c>
      <c r="Q203" s="971"/>
      <c r="R203" s="1181">
        <f>SUM(First:Last!P203)</f>
        <v>0</v>
      </c>
      <c r="S203" s="1243">
        <f>SUM(N203:R203)</f>
        <v>0</v>
      </c>
      <c r="T203" s="1205"/>
      <c r="U203" s="1114" t="str">
        <f t="shared" si="31"/>
        <v>1 &amp; 3</v>
      </c>
    </row>
    <row r="204" spans="1:22" ht="15.5" x14ac:dyDescent="0.35">
      <c r="A204" s="1537"/>
      <c r="B204" s="1638"/>
      <c r="C204" s="1639"/>
      <c r="D204" s="1639"/>
      <c r="E204" s="1001" t="s">
        <v>12</v>
      </c>
      <c r="F204" s="1180">
        <f>SUM(First:Last!F204)</f>
        <v>0</v>
      </c>
      <c r="G204" s="1180">
        <f>SUM(First:Last!G204)</f>
        <v>0</v>
      </c>
      <c r="H204" s="1180">
        <f>SUM(First:Last!H204)</f>
        <v>0</v>
      </c>
      <c r="I204" s="1180">
        <f>SUM(First:Last!I204)</f>
        <v>0</v>
      </c>
      <c r="J204" s="1180">
        <f>SUM(First:Last!J204)</f>
        <v>0</v>
      </c>
      <c r="K204" s="1180">
        <f>SUM(First:Last!K204)</f>
        <v>0</v>
      </c>
      <c r="L204" s="971">
        <f>SUM(F204:K204)</f>
        <v>0</v>
      </c>
      <c r="M204" s="1180">
        <f>SUM(First:Last!L204)</f>
        <v>0</v>
      </c>
      <c r="N204" s="1181">
        <f>SUM(First:Last!M204)</f>
        <v>0</v>
      </c>
      <c r="O204" s="1181">
        <f>SUM(First:Last!N204)</f>
        <v>0</v>
      </c>
      <c r="P204" s="1181">
        <f>SUM(First:Last!O204)</f>
        <v>0</v>
      </c>
      <c r="Q204" s="971"/>
      <c r="R204" s="1181">
        <f>SUM(First:Last!P204)</f>
        <v>0</v>
      </c>
      <c r="S204" s="1243">
        <f t="shared" ref="S204:S217" si="37">SUM(N204:R204)</f>
        <v>0</v>
      </c>
      <c r="T204" s="1205"/>
      <c r="U204" s="1114" t="str">
        <f t="shared" si="31"/>
        <v>1 &amp; 3</v>
      </c>
    </row>
    <row r="205" spans="1:22" ht="15.5" x14ac:dyDescent="0.35">
      <c r="A205" s="1537"/>
      <c r="B205" s="1638"/>
      <c r="C205" s="1639"/>
      <c r="D205" s="1639"/>
      <c r="E205" s="1002" t="s">
        <v>63</v>
      </c>
      <c r="F205" s="1221">
        <f t="shared" ref="F205:R205" si="38">SUM(F203:F204)</f>
        <v>0</v>
      </c>
      <c r="G205" s="1221">
        <f t="shared" si="38"/>
        <v>0</v>
      </c>
      <c r="H205" s="1221">
        <f t="shared" si="38"/>
        <v>0</v>
      </c>
      <c r="I205" s="1221">
        <f t="shared" si="38"/>
        <v>0</v>
      </c>
      <c r="J205" s="1221">
        <f t="shared" si="38"/>
        <v>0</v>
      </c>
      <c r="K205" s="1221">
        <f t="shared" si="38"/>
        <v>0</v>
      </c>
      <c r="L205" s="1152">
        <f>SUM(L203:L204)</f>
        <v>0</v>
      </c>
      <c r="M205" s="1221">
        <f t="shared" si="38"/>
        <v>0</v>
      </c>
      <c r="N205" s="1221">
        <f t="shared" si="38"/>
        <v>0</v>
      </c>
      <c r="O205" s="1221">
        <f t="shared" si="38"/>
        <v>0</v>
      </c>
      <c r="P205" s="1221">
        <f t="shared" si="38"/>
        <v>0</v>
      </c>
      <c r="Q205" s="1152"/>
      <c r="R205" s="1221">
        <f t="shared" si="38"/>
        <v>0</v>
      </c>
      <c r="S205" s="1243">
        <f t="shared" si="37"/>
        <v>0</v>
      </c>
      <c r="T205" s="1205"/>
      <c r="U205" s="1114" t="str">
        <f t="shared" si="31"/>
        <v>1 &amp; 3</v>
      </c>
    </row>
    <row r="206" spans="1:22" ht="15.5" x14ac:dyDescent="0.35">
      <c r="A206" s="1537"/>
      <c r="B206" s="1638"/>
      <c r="C206" s="1640" t="s">
        <v>224</v>
      </c>
      <c r="D206" s="1640"/>
      <c r="E206" s="1001" t="s">
        <v>24</v>
      </c>
      <c r="F206" s="1180">
        <f>SUM(First:Last!F206)</f>
        <v>0</v>
      </c>
      <c r="G206" s="1180">
        <f>SUM(First:Last!G206)</f>
        <v>0</v>
      </c>
      <c r="H206" s="1180">
        <f>SUM(First:Last!H206)</f>
        <v>0</v>
      </c>
      <c r="I206" s="1180">
        <f>SUM(First:Last!I206)</f>
        <v>0</v>
      </c>
      <c r="J206" s="1180">
        <f>SUM(First:Last!J206)</f>
        <v>0</v>
      </c>
      <c r="K206" s="1180">
        <f>SUM(First:Last!K206)</f>
        <v>0</v>
      </c>
      <c r="L206" s="971">
        <f>SUM(F206:K206)</f>
        <v>0</v>
      </c>
      <c r="M206" s="1180">
        <f>SUM(First:Last!L206)</f>
        <v>0</v>
      </c>
      <c r="N206" s="1181">
        <f>SUM(First:Last!M206)</f>
        <v>0</v>
      </c>
      <c r="O206" s="1181">
        <f>SUM(First:Last!N206)</f>
        <v>0</v>
      </c>
      <c r="P206" s="1181">
        <f>SUM(First:Last!O206)</f>
        <v>0</v>
      </c>
      <c r="Q206" s="971"/>
      <c r="R206" s="1181">
        <f>SUM(First:Last!P206)</f>
        <v>0</v>
      </c>
      <c r="S206" s="1243">
        <f t="shared" si="37"/>
        <v>0</v>
      </c>
      <c r="T206" s="1205"/>
      <c r="U206" s="1114" t="str">
        <f t="shared" si="31"/>
        <v>1 &amp; 3</v>
      </c>
    </row>
    <row r="207" spans="1:22" ht="15.5" x14ac:dyDescent="0.35">
      <c r="A207" s="1537"/>
      <c r="B207" s="1638"/>
      <c r="C207" s="1640"/>
      <c r="D207" s="1640"/>
      <c r="E207" s="1001" t="s">
        <v>12</v>
      </c>
      <c r="F207" s="1180">
        <f>SUM(First:Last!F207)</f>
        <v>0</v>
      </c>
      <c r="G207" s="1180">
        <f>SUM(First:Last!G207)</f>
        <v>0</v>
      </c>
      <c r="H207" s="1180">
        <f>SUM(First:Last!H207)</f>
        <v>0</v>
      </c>
      <c r="I207" s="1180">
        <f>SUM(First:Last!I207)</f>
        <v>0</v>
      </c>
      <c r="J207" s="1180">
        <f>SUM(First:Last!J207)</f>
        <v>0</v>
      </c>
      <c r="K207" s="1180">
        <f>SUM(First:Last!K207)</f>
        <v>0</v>
      </c>
      <c r="L207" s="971">
        <f>SUM(F207:K207)</f>
        <v>0</v>
      </c>
      <c r="M207" s="1180">
        <f>SUM(First:Last!L207)</f>
        <v>0</v>
      </c>
      <c r="N207" s="1181">
        <f>SUM(First:Last!M207)</f>
        <v>0</v>
      </c>
      <c r="O207" s="1181">
        <f>SUM(First:Last!N207)</f>
        <v>0</v>
      </c>
      <c r="P207" s="1181">
        <f>SUM(First:Last!O207)</f>
        <v>0</v>
      </c>
      <c r="Q207" s="971"/>
      <c r="R207" s="1181">
        <f>SUM(First:Last!P207)</f>
        <v>0</v>
      </c>
      <c r="S207" s="1243">
        <f t="shared" si="37"/>
        <v>0</v>
      </c>
      <c r="T207" s="1205"/>
      <c r="U207" s="1114" t="str">
        <f t="shared" si="31"/>
        <v>1 &amp; 3</v>
      </c>
    </row>
    <row r="208" spans="1:22" ht="15.5" x14ac:dyDescent="0.35">
      <c r="A208" s="1537"/>
      <c r="B208" s="1638"/>
      <c r="C208" s="1640"/>
      <c r="D208" s="1640"/>
      <c r="E208" s="1002" t="s">
        <v>63</v>
      </c>
      <c r="F208" s="1221">
        <f t="shared" ref="F208:R208" si="39">SUM(F206:F207)</f>
        <v>0</v>
      </c>
      <c r="G208" s="1221">
        <f t="shared" si="39"/>
        <v>0</v>
      </c>
      <c r="H208" s="1221">
        <f t="shared" si="39"/>
        <v>0</v>
      </c>
      <c r="I208" s="1221">
        <f t="shared" si="39"/>
        <v>0</v>
      </c>
      <c r="J208" s="1221">
        <f t="shared" si="39"/>
        <v>0</v>
      </c>
      <c r="K208" s="1221">
        <f t="shared" si="39"/>
        <v>0</v>
      </c>
      <c r="L208" s="1152">
        <f>SUM(L206:L207)</f>
        <v>0</v>
      </c>
      <c r="M208" s="1221">
        <f t="shared" si="39"/>
        <v>0</v>
      </c>
      <c r="N208" s="1221">
        <f t="shared" si="39"/>
        <v>0</v>
      </c>
      <c r="O208" s="1221">
        <f t="shared" si="39"/>
        <v>0</v>
      </c>
      <c r="P208" s="1221">
        <f t="shared" si="39"/>
        <v>0</v>
      </c>
      <c r="Q208" s="1152"/>
      <c r="R208" s="1221">
        <f t="shared" si="39"/>
        <v>0</v>
      </c>
      <c r="S208" s="1243">
        <f t="shared" si="37"/>
        <v>0</v>
      </c>
      <c r="T208" s="1205"/>
      <c r="U208" s="1114" t="str">
        <f t="shared" si="31"/>
        <v>1 &amp; 3</v>
      </c>
    </row>
    <row r="209" spans="1:22" ht="15.5" x14ac:dyDescent="0.35">
      <c r="A209" s="1537"/>
      <c r="B209" s="1638"/>
      <c r="C209" s="1639" t="s">
        <v>309</v>
      </c>
      <c r="D209" s="1639"/>
      <c r="E209" s="1001" t="s">
        <v>24</v>
      </c>
      <c r="F209" s="1180">
        <f>SUM(First:Last!F209)</f>
        <v>0</v>
      </c>
      <c r="G209" s="1180">
        <f>SUM(First:Last!G209)</f>
        <v>0</v>
      </c>
      <c r="H209" s="1180">
        <f>SUM(First:Last!H209)</f>
        <v>0</v>
      </c>
      <c r="I209" s="1180">
        <f>SUM(First:Last!I209)</f>
        <v>0</v>
      </c>
      <c r="J209" s="1180">
        <f>SUM(First:Last!J209)</f>
        <v>0</v>
      </c>
      <c r="K209" s="1180">
        <f>SUM(First:Last!K209)</f>
        <v>0</v>
      </c>
      <c r="L209" s="971">
        <f>SUM(F209:K209)</f>
        <v>0</v>
      </c>
      <c r="M209" s="1180">
        <f>SUM(First:Last!L209)</f>
        <v>0</v>
      </c>
      <c r="N209" s="1181">
        <f>SUM(First:Last!M209)</f>
        <v>0</v>
      </c>
      <c r="O209" s="1181">
        <f>SUM(First:Last!N209)</f>
        <v>0</v>
      </c>
      <c r="P209" s="1181">
        <f>SUM(First:Last!O209)</f>
        <v>0</v>
      </c>
      <c r="Q209" s="971"/>
      <c r="R209" s="1181">
        <f>SUM(First:Last!P209)</f>
        <v>0</v>
      </c>
      <c r="S209" s="1243">
        <f t="shared" si="37"/>
        <v>0</v>
      </c>
      <c r="T209" s="1205"/>
      <c r="U209" s="1114" t="str">
        <f t="shared" si="31"/>
        <v>1 &amp; 3</v>
      </c>
    </row>
    <row r="210" spans="1:22" ht="15.5" x14ac:dyDescent="0.35">
      <c r="A210" s="1537"/>
      <c r="B210" s="1638"/>
      <c r="C210" s="1639"/>
      <c r="D210" s="1639"/>
      <c r="E210" s="1001" t="s">
        <v>12</v>
      </c>
      <c r="F210" s="1180">
        <f>SUM(First:Last!F210)</f>
        <v>0</v>
      </c>
      <c r="G210" s="1180">
        <f>SUM(First:Last!G210)</f>
        <v>0</v>
      </c>
      <c r="H210" s="1180">
        <f>SUM(First:Last!H210)</f>
        <v>0</v>
      </c>
      <c r="I210" s="1180">
        <f>SUM(First:Last!I210)</f>
        <v>0</v>
      </c>
      <c r="J210" s="1180">
        <f>SUM(First:Last!J210)</f>
        <v>0</v>
      </c>
      <c r="K210" s="1180">
        <f>SUM(First:Last!K210)</f>
        <v>0</v>
      </c>
      <c r="L210" s="971">
        <f>SUM(F210:K210)</f>
        <v>0</v>
      </c>
      <c r="M210" s="1180">
        <f>SUM(First:Last!L210)</f>
        <v>0</v>
      </c>
      <c r="N210" s="1181">
        <f>SUM(First:Last!M210)</f>
        <v>0</v>
      </c>
      <c r="O210" s="1181">
        <f>SUM(First:Last!N210)</f>
        <v>0</v>
      </c>
      <c r="P210" s="1181">
        <f>SUM(First:Last!O210)</f>
        <v>0</v>
      </c>
      <c r="Q210" s="971"/>
      <c r="R210" s="1181">
        <f>SUM(First:Last!P210)</f>
        <v>0</v>
      </c>
      <c r="S210" s="1243">
        <f t="shared" si="37"/>
        <v>0</v>
      </c>
      <c r="T210" s="1205"/>
      <c r="U210" s="1114" t="str">
        <f t="shared" si="31"/>
        <v>1 &amp; 3</v>
      </c>
    </row>
    <row r="211" spans="1:22" ht="15.5" x14ac:dyDescent="0.35">
      <c r="A211" s="1537"/>
      <c r="B211" s="1638"/>
      <c r="C211" s="1639"/>
      <c r="D211" s="1639"/>
      <c r="E211" s="1002" t="s">
        <v>63</v>
      </c>
      <c r="F211" s="1221">
        <f t="shared" ref="F211:R211" si="40">SUM(F209:F210)</f>
        <v>0</v>
      </c>
      <c r="G211" s="1221">
        <f t="shared" si="40"/>
        <v>0</v>
      </c>
      <c r="H211" s="1221">
        <f t="shared" si="40"/>
        <v>0</v>
      </c>
      <c r="I211" s="1221">
        <f t="shared" si="40"/>
        <v>0</v>
      </c>
      <c r="J211" s="1221">
        <f t="shared" si="40"/>
        <v>0</v>
      </c>
      <c r="K211" s="1221">
        <f t="shared" si="40"/>
        <v>0</v>
      </c>
      <c r="L211" s="1152">
        <f>SUM(L209:L210)</f>
        <v>0</v>
      </c>
      <c r="M211" s="1221">
        <f t="shared" si="40"/>
        <v>0</v>
      </c>
      <c r="N211" s="1221">
        <f t="shared" si="40"/>
        <v>0</v>
      </c>
      <c r="O211" s="1221">
        <f t="shared" si="40"/>
        <v>0</v>
      </c>
      <c r="P211" s="1221">
        <f t="shared" si="40"/>
        <v>0</v>
      </c>
      <c r="Q211" s="1152"/>
      <c r="R211" s="1221">
        <f t="shared" si="40"/>
        <v>0</v>
      </c>
      <c r="S211" s="1243">
        <f t="shared" si="37"/>
        <v>0</v>
      </c>
      <c r="T211" s="1205"/>
      <c r="U211" s="1114" t="str">
        <f t="shared" si="31"/>
        <v>1 &amp; 3</v>
      </c>
    </row>
    <row r="212" spans="1:22" ht="15.5" x14ac:dyDescent="0.35">
      <c r="A212" s="1537"/>
      <c r="B212" s="1638"/>
      <c r="C212" s="1639" t="s">
        <v>225</v>
      </c>
      <c r="D212" s="1639"/>
      <c r="E212" s="1001" t="s">
        <v>24</v>
      </c>
      <c r="F212" s="1180">
        <f>SUM(First:Last!F212)</f>
        <v>0</v>
      </c>
      <c r="G212" s="1180">
        <f>SUM(First:Last!G212)</f>
        <v>0</v>
      </c>
      <c r="H212" s="1180">
        <f>SUM(First:Last!H212)</f>
        <v>0</v>
      </c>
      <c r="I212" s="1180">
        <f>SUM(First:Last!I212)</f>
        <v>0</v>
      </c>
      <c r="J212" s="1180">
        <f>SUM(First:Last!J212)</f>
        <v>0</v>
      </c>
      <c r="K212" s="1180">
        <f>SUM(First:Last!K212)</f>
        <v>0</v>
      </c>
      <c r="L212" s="971">
        <f>SUM(F212:K212)</f>
        <v>0</v>
      </c>
      <c r="M212" s="1180">
        <f>SUM(First:Last!L212)</f>
        <v>0</v>
      </c>
      <c r="N212" s="1181">
        <f>SUM(First:Last!M212)</f>
        <v>0</v>
      </c>
      <c r="O212" s="1181">
        <f>SUM(First:Last!N212)</f>
        <v>0</v>
      </c>
      <c r="P212" s="1181">
        <f>SUM(First:Last!O212)</f>
        <v>0</v>
      </c>
      <c r="Q212" s="971"/>
      <c r="R212" s="1181">
        <f>SUM(First:Last!P212)</f>
        <v>0</v>
      </c>
      <c r="S212" s="1243">
        <f t="shared" si="37"/>
        <v>0</v>
      </c>
      <c r="T212" s="1205"/>
      <c r="U212" s="1114" t="str">
        <f t="shared" si="31"/>
        <v>1 &amp; 3</v>
      </c>
    </row>
    <row r="213" spans="1:22" ht="15.5" x14ac:dyDescent="0.35">
      <c r="A213" s="1537"/>
      <c r="B213" s="1638"/>
      <c r="C213" s="1639"/>
      <c r="D213" s="1639"/>
      <c r="E213" s="1001" t="s">
        <v>12</v>
      </c>
      <c r="F213" s="1180">
        <f>SUM(First:Last!F213)</f>
        <v>0</v>
      </c>
      <c r="G213" s="1180">
        <f>SUM(First:Last!G213)</f>
        <v>0</v>
      </c>
      <c r="H213" s="1180">
        <f>SUM(First:Last!H213)</f>
        <v>0</v>
      </c>
      <c r="I213" s="1180">
        <f>SUM(First:Last!I213)</f>
        <v>0</v>
      </c>
      <c r="J213" s="1180">
        <f>SUM(First:Last!J213)</f>
        <v>0</v>
      </c>
      <c r="K213" s="1180">
        <f>SUM(First:Last!K213)</f>
        <v>0</v>
      </c>
      <c r="L213" s="971">
        <f>SUM(F213:K213)</f>
        <v>0</v>
      </c>
      <c r="M213" s="1180">
        <f>SUM(First:Last!L213)</f>
        <v>0</v>
      </c>
      <c r="N213" s="1181">
        <f>SUM(First:Last!M213)</f>
        <v>0</v>
      </c>
      <c r="O213" s="1181">
        <f>SUM(First:Last!N213)</f>
        <v>0</v>
      </c>
      <c r="P213" s="1181">
        <f>SUM(First:Last!O213)</f>
        <v>0</v>
      </c>
      <c r="Q213" s="971"/>
      <c r="R213" s="1181">
        <f>SUM(First:Last!P213)</f>
        <v>0</v>
      </c>
      <c r="S213" s="1243">
        <f t="shared" si="37"/>
        <v>0</v>
      </c>
      <c r="T213" s="1205"/>
      <c r="U213" s="1114" t="str">
        <f t="shared" si="31"/>
        <v>1 &amp; 3</v>
      </c>
    </row>
    <row r="214" spans="1:22" ht="15.5" x14ac:dyDescent="0.35">
      <c r="A214" s="1537"/>
      <c r="B214" s="1638"/>
      <c r="C214" s="1639"/>
      <c r="D214" s="1639"/>
      <c r="E214" s="1002" t="s">
        <v>63</v>
      </c>
      <c r="F214" s="1221">
        <f t="shared" ref="F214:R214" si="41">SUM(F212:F213)</f>
        <v>0</v>
      </c>
      <c r="G214" s="1221">
        <f t="shared" si="41"/>
        <v>0</v>
      </c>
      <c r="H214" s="1221">
        <f t="shared" si="41"/>
        <v>0</v>
      </c>
      <c r="I214" s="1221">
        <f t="shared" si="41"/>
        <v>0</v>
      </c>
      <c r="J214" s="1221">
        <f t="shared" si="41"/>
        <v>0</v>
      </c>
      <c r="K214" s="1221">
        <f t="shared" si="41"/>
        <v>0</v>
      </c>
      <c r="L214" s="1152">
        <f>SUM(L212:L213)</f>
        <v>0</v>
      </c>
      <c r="M214" s="1221">
        <f t="shared" si="41"/>
        <v>0</v>
      </c>
      <c r="N214" s="1221">
        <f t="shared" si="41"/>
        <v>0</v>
      </c>
      <c r="O214" s="1221">
        <f t="shared" si="41"/>
        <v>0</v>
      </c>
      <c r="P214" s="1221">
        <f t="shared" si="41"/>
        <v>0</v>
      </c>
      <c r="Q214" s="1152"/>
      <c r="R214" s="1221">
        <f t="shared" si="41"/>
        <v>0</v>
      </c>
      <c r="S214" s="1243">
        <f t="shared" si="37"/>
        <v>0</v>
      </c>
      <c r="T214" s="1205"/>
      <c r="U214" s="1114" t="str">
        <f t="shared" si="31"/>
        <v>1 &amp; 3</v>
      </c>
    </row>
    <row r="215" spans="1:22" ht="15.5" x14ac:dyDescent="0.35">
      <c r="A215" s="1537">
        <v>37</v>
      </c>
      <c r="B215" s="1579" t="s">
        <v>165</v>
      </c>
      <c r="C215" s="1629"/>
      <c r="D215" s="1580"/>
      <c r="E215" s="1001" t="s">
        <v>24</v>
      </c>
      <c r="F215" s="1180">
        <f>SUM(First:Last!F215)</f>
        <v>0</v>
      </c>
      <c r="G215" s="1180">
        <f>SUM(First:Last!G215)</f>
        <v>0</v>
      </c>
      <c r="H215" s="1180">
        <f>SUM(First:Last!H215)</f>
        <v>0</v>
      </c>
      <c r="I215" s="1180">
        <f>SUM(First:Last!I215)</f>
        <v>0</v>
      </c>
      <c r="J215" s="1180">
        <f>SUM(First:Last!J215)</f>
        <v>0</v>
      </c>
      <c r="K215" s="1180">
        <f>SUM(First:Last!K215)</f>
        <v>0</v>
      </c>
      <c r="L215" s="971">
        <f>SUM(F215:K215)</f>
        <v>0</v>
      </c>
      <c r="M215" s="1180">
        <f>SUM(First:Last!L215)</f>
        <v>0</v>
      </c>
      <c r="N215" s="1181">
        <f>SUM(First:Last!M215)</f>
        <v>0</v>
      </c>
      <c r="O215" s="1181">
        <f>SUM(First:Last!N215)</f>
        <v>0</v>
      </c>
      <c r="P215" s="1181">
        <f>SUM(First:Last!O215)</f>
        <v>0</v>
      </c>
      <c r="Q215" s="971"/>
      <c r="R215" s="1181">
        <f>SUM(First:Last!P215)</f>
        <v>0</v>
      </c>
      <c r="S215" s="1243">
        <f t="shared" si="37"/>
        <v>0</v>
      </c>
      <c r="T215" s="1205"/>
      <c r="U215" s="1114" t="str">
        <f>$U$188</f>
        <v>1 &amp; 3</v>
      </c>
      <c r="V215" s="1244" t="s">
        <v>807</v>
      </c>
    </row>
    <row r="216" spans="1:22" ht="15.5" x14ac:dyDescent="0.35">
      <c r="A216" s="1537"/>
      <c r="B216" s="1581"/>
      <c r="C216" s="1630"/>
      <c r="D216" s="1582"/>
      <c r="E216" s="1001" t="s">
        <v>12</v>
      </c>
      <c r="F216" s="1180">
        <f>SUM(First:Last!F216)</f>
        <v>0</v>
      </c>
      <c r="G216" s="1180">
        <f>SUM(First:Last!G216)</f>
        <v>0</v>
      </c>
      <c r="H216" s="1180">
        <f>SUM(First:Last!H216)</f>
        <v>0</v>
      </c>
      <c r="I216" s="1180">
        <f>SUM(First:Last!I216)</f>
        <v>0</v>
      </c>
      <c r="J216" s="1180">
        <f>SUM(First:Last!J216)</f>
        <v>0</v>
      </c>
      <c r="K216" s="1180">
        <f>SUM(First:Last!K216)</f>
        <v>0</v>
      </c>
      <c r="L216" s="971">
        <f>SUM(F216:K216)</f>
        <v>0</v>
      </c>
      <c r="M216" s="1180">
        <f>SUM(First:Last!L216)</f>
        <v>0</v>
      </c>
      <c r="N216" s="1181">
        <f>SUM(First:Last!M216)</f>
        <v>0</v>
      </c>
      <c r="O216" s="1181">
        <f>SUM(First:Last!N216)</f>
        <v>0</v>
      </c>
      <c r="P216" s="1181">
        <f>SUM(First:Last!O216)</f>
        <v>0</v>
      </c>
      <c r="Q216" s="971"/>
      <c r="R216" s="1181">
        <f>SUM(First:Last!P216)</f>
        <v>0</v>
      </c>
      <c r="S216" s="1243">
        <f t="shared" si="37"/>
        <v>0</v>
      </c>
      <c r="T216" s="1205"/>
      <c r="U216" s="1114" t="str">
        <f t="shared" si="31"/>
        <v>1 &amp; 3</v>
      </c>
    </row>
    <row r="217" spans="1:22" ht="15.5" x14ac:dyDescent="0.35">
      <c r="A217" s="1537"/>
      <c r="B217" s="1583"/>
      <c r="C217" s="1631"/>
      <c r="D217" s="1584"/>
      <c r="E217" s="913" t="s">
        <v>63</v>
      </c>
      <c r="F217" s="1221">
        <f t="shared" ref="F217:R217" si="42">SUM(F215:F216)</f>
        <v>0</v>
      </c>
      <c r="G217" s="1221">
        <f t="shared" si="42"/>
        <v>0</v>
      </c>
      <c r="H217" s="1221">
        <f t="shared" si="42"/>
        <v>0</v>
      </c>
      <c r="I217" s="1221">
        <f t="shared" si="42"/>
        <v>0</v>
      </c>
      <c r="J217" s="1221">
        <f t="shared" si="42"/>
        <v>0</v>
      </c>
      <c r="K217" s="1221">
        <f t="shared" si="42"/>
        <v>0</v>
      </c>
      <c r="L217" s="1152">
        <f>SUM(L215:L216)</f>
        <v>0</v>
      </c>
      <c r="M217" s="1221">
        <f t="shared" si="42"/>
        <v>0</v>
      </c>
      <c r="N217" s="1221">
        <f t="shared" si="42"/>
        <v>0</v>
      </c>
      <c r="O217" s="1221">
        <f t="shared" si="42"/>
        <v>0</v>
      </c>
      <c r="P217" s="1221">
        <f t="shared" si="42"/>
        <v>0</v>
      </c>
      <c r="Q217" s="1152"/>
      <c r="R217" s="1221">
        <f t="shared" si="42"/>
        <v>0</v>
      </c>
      <c r="S217" s="1243">
        <f t="shared" si="37"/>
        <v>0</v>
      </c>
      <c r="T217" s="1205"/>
      <c r="U217" s="1114" t="str">
        <f>$U$188</f>
        <v>1 &amp; 3</v>
      </c>
    </row>
    <row r="218" spans="1:22" ht="25" x14ac:dyDescent="0.35">
      <c r="A218" s="1632" t="s">
        <v>23</v>
      </c>
      <c r="B218" s="1633"/>
      <c r="C218" s="1633"/>
      <c r="D218" s="1633"/>
      <c r="E218" s="1633"/>
      <c r="F218" s="1633"/>
      <c r="G218" s="1633"/>
      <c r="H218" s="1633"/>
      <c r="I218" s="1633"/>
      <c r="J218" s="1633"/>
      <c r="K218" s="1633"/>
      <c r="L218" s="1633"/>
      <c r="M218" s="1633"/>
      <c r="N218" s="1633"/>
      <c r="O218" s="1633"/>
      <c r="P218" s="1633"/>
      <c r="Q218" s="1633"/>
      <c r="R218" s="1633"/>
      <c r="S218" s="1633"/>
      <c r="T218" s="1634"/>
      <c r="U218" s="1114" t="s">
        <v>78</v>
      </c>
    </row>
    <row r="219" spans="1:22" ht="15" customHeight="1" x14ac:dyDescent="0.35">
      <c r="A219" s="1537">
        <v>38</v>
      </c>
      <c r="B219" s="1291"/>
      <c r="C219" s="1292"/>
      <c r="D219" s="1292"/>
      <c r="E219" s="1293"/>
      <c r="F219" s="1005"/>
      <c r="G219" s="1005"/>
      <c r="H219" s="1005"/>
      <c r="I219" s="1005"/>
      <c r="J219" s="1005"/>
      <c r="K219" s="1005"/>
      <c r="L219" s="1005"/>
      <c r="M219" s="1005"/>
      <c r="N219" s="1005"/>
      <c r="O219" s="1005"/>
      <c r="P219" s="1005"/>
      <c r="Q219" s="1005"/>
      <c r="R219" s="1005"/>
      <c r="S219" s="1006"/>
      <c r="T219" s="1006"/>
      <c r="U219" s="1114" t="s">
        <v>78</v>
      </c>
      <c r="V219" s="1244" t="s">
        <v>807</v>
      </c>
    </row>
    <row r="220" spans="1:22" x14ac:dyDescent="0.35">
      <c r="A220" s="1537"/>
      <c r="B220" s="2940" t="s">
        <v>176</v>
      </c>
      <c r="C220" s="2941"/>
      <c r="D220" s="2941"/>
      <c r="E220" s="2942"/>
      <c r="F220" s="1007">
        <f>SUM(First:Last!F220)</f>
        <v>0</v>
      </c>
      <c r="G220" s="1005"/>
      <c r="H220" s="1005"/>
      <c r="I220" s="1005"/>
      <c r="J220" s="1005"/>
      <c r="K220" s="1005"/>
      <c r="L220" s="1005"/>
      <c r="M220" s="1005"/>
      <c r="N220" s="1005"/>
      <c r="O220" s="1005"/>
      <c r="P220" s="1005"/>
      <c r="Q220" s="1005"/>
      <c r="R220" s="1005"/>
      <c r="S220" s="1006"/>
      <c r="T220" s="1006"/>
      <c r="U220" s="1114" t="s">
        <v>78</v>
      </c>
    </row>
    <row r="221" spans="1:22" x14ac:dyDescent="0.35">
      <c r="A221" s="1008">
        <v>39</v>
      </c>
      <c r="B221" s="1635" t="s">
        <v>846</v>
      </c>
      <c r="C221" s="1636"/>
      <c r="D221" s="1636"/>
      <c r="E221" s="1637"/>
      <c r="F221" s="1007">
        <f>SUM(First:Last!F221)</f>
        <v>0</v>
      </c>
      <c r="G221" s="1005"/>
      <c r="H221" s="1005"/>
      <c r="I221" s="1005"/>
      <c r="J221" s="1005"/>
      <c r="K221" s="1005"/>
      <c r="L221" s="1005"/>
      <c r="M221" s="1005"/>
      <c r="N221" s="1005"/>
      <c r="O221" s="1005"/>
      <c r="P221" s="1005"/>
      <c r="Q221" s="1005"/>
      <c r="R221" s="1005"/>
      <c r="S221" s="1006"/>
      <c r="T221" s="1006"/>
      <c r="U221" s="1114" t="s">
        <v>78</v>
      </c>
      <c r="V221" s="1244" t="s">
        <v>807</v>
      </c>
    </row>
    <row r="222" spans="1:22" ht="15.5" x14ac:dyDescent="0.35">
      <c r="A222" s="1537">
        <v>40</v>
      </c>
      <c r="B222" s="1554" t="s">
        <v>295</v>
      </c>
      <c r="C222" s="2931" t="s">
        <v>14</v>
      </c>
      <c r="D222" s="2931"/>
      <c r="E222" s="2931"/>
      <c r="F222" s="2931"/>
      <c r="G222" s="2931"/>
      <c r="H222" s="2931"/>
      <c r="I222" s="2931"/>
      <c r="J222" s="2932" t="s">
        <v>107</v>
      </c>
      <c r="K222" s="2932"/>
      <c r="L222" s="2932"/>
      <c r="M222" s="2932"/>
      <c r="N222" s="2932"/>
      <c r="O222" s="2932"/>
      <c r="P222" s="2932"/>
      <c r="Q222" s="2932"/>
      <c r="R222" s="2932"/>
      <c r="S222" s="2933"/>
      <c r="T222" s="2934"/>
      <c r="U222" s="1114">
        <v>3</v>
      </c>
      <c r="V222" s="1244" t="s">
        <v>807</v>
      </c>
    </row>
    <row r="223" spans="1:22" ht="15.5" x14ac:dyDescent="0.35">
      <c r="A223" s="1537"/>
      <c r="B223" s="1554"/>
      <c r="C223" s="1238" t="s">
        <v>758</v>
      </c>
      <c r="D223" s="1238" t="s">
        <v>33</v>
      </c>
      <c r="E223" s="1238" t="s">
        <v>34</v>
      </c>
      <c r="F223" s="1238" t="s">
        <v>35</v>
      </c>
      <c r="G223" s="1238" t="s">
        <v>36</v>
      </c>
      <c r="H223" s="1238" t="s">
        <v>37</v>
      </c>
      <c r="I223" s="1238" t="s">
        <v>38</v>
      </c>
      <c r="J223" s="1239" t="s">
        <v>292</v>
      </c>
      <c r="K223" s="1239" t="s">
        <v>293</v>
      </c>
      <c r="L223" s="1239"/>
      <c r="M223" s="1239" t="s">
        <v>5</v>
      </c>
      <c r="N223" s="1239" t="s">
        <v>294</v>
      </c>
      <c r="O223" s="1239" t="s">
        <v>8</v>
      </c>
      <c r="P223" s="1239" t="s">
        <v>64</v>
      </c>
      <c r="Q223" s="1239"/>
      <c r="R223" s="1239" t="s">
        <v>9</v>
      </c>
      <c r="S223" s="1240" t="s">
        <v>10</v>
      </c>
      <c r="T223" s="1240" t="s">
        <v>10</v>
      </c>
      <c r="U223" s="1114">
        <v>3</v>
      </c>
    </row>
    <row r="224" spans="1:22" x14ac:dyDescent="0.35">
      <c r="A224" s="1537"/>
      <c r="B224" s="1554"/>
      <c r="C224" s="1179">
        <f>SUM(First:Last!C224)</f>
        <v>0</v>
      </c>
      <c r="D224" s="1180">
        <f>SUM(First:Last!D224)</f>
        <v>0</v>
      </c>
      <c r="E224" s="1180">
        <f>SUM(First:Last!E224)</f>
        <v>0</v>
      </c>
      <c r="F224" s="1180">
        <f>SUM(First:Last!F224)</f>
        <v>0</v>
      </c>
      <c r="G224" s="1180">
        <f>SUM(First:Last!G224)</f>
        <v>0</v>
      </c>
      <c r="H224" s="1180">
        <f>SUM(First:Last!H224)</f>
        <v>0</v>
      </c>
      <c r="I224" s="1180">
        <f>SUM(First:Last!I224)</f>
        <v>0</v>
      </c>
      <c r="J224" s="1181">
        <f>SUM(First:Last!J224)</f>
        <v>0</v>
      </c>
      <c r="K224" s="1181">
        <f>SUM(First:Last!K224)</f>
        <v>0</v>
      </c>
      <c r="L224" s="1181"/>
      <c r="M224" s="1181">
        <f>SUM(First:Last!L224)</f>
        <v>0</v>
      </c>
      <c r="N224" s="1181">
        <f>SUM(First:Last!M224)</f>
        <v>0</v>
      </c>
      <c r="O224" s="1181">
        <f>SUM(First:Last!N224)</f>
        <v>0</v>
      </c>
      <c r="P224" s="1181">
        <f>SUM(First:Last!O224)</f>
        <v>0</v>
      </c>
      <c r="Q224" s="1181"/>
      <c r="R224" s="1181">
        <f>SUM(First:Last!P224)</f>
        <v>0</v>
      </c>
      <c r="S224" s="1182">
        <f>SUM(First:Last!P224)</f>
        <v>0</v>
      </c>
      <c r="T224" s="1182">
        <f>SUM(First:Last!Q224)</f>
        <v>0</v>
      </c>
      <c r="U224" s="1114">
        <v>3</v>
      </c>
    </row>
    <row r="225" spans="1:22" ht="15.5" x14ac:dyDescent="0.35">
      <c r="A225" s="1537"/>
      <c r="B225" s="1554"/>
      <c r="C225" s="2935" t="s">
        <v>108</v>
      </c>
      <c r="D225" s="2936"/>
      <c r="E225" s="2936"/>
      <c r="F225" s="2936"/>
      <c r="G225" s="2936"/>
      <c r="H225" s="2936"/>
      <c r="I225" s="2936"/>
      <c r="J225" s="2936"/>
      <c r="K225" s="2936"/>
      <c r="L225" s="2936"/>
      <c r="M225" s="2936"/>
      <c r="N225" s="2936"/>
      <c r="O225" s="2936"/>
      <c r="P225" s="2936"/>
      <c r="Q225" s="2936"/>
      <c r="R225" s="2936"/>
      <c r="S225" s="2937"/>
      <c r="T225" s="2938"/>
      <c r="U225" s="1114">
        <v>3</v>
      </c>
    </row>
    <row r="226" spans="1:22" x14ac:dyDescent="0.35">
      <c r="A226" s="1537"/>
      <c r="B226" s="1554"/>
      <c r="C226" s="2939" t="s">
        <v>77</v>
      </c>
      <c r="D226" s="2939"/>
      <c r="E226" s="1242">
        <f>SUM(First:Last!E226)</f>
        <v>0</v>
      </c>
      <c r="F226" s="1183"/>
      <c r="G226" s="1183"/>
      <c r="H226" s="1183"/>
      <c r="I226" s="1183"/>
      <c r="J226" s="1183"/>
      <c r="K226" s="1242" t="s">
        <v>83</v>
      </c>
      <c r="L226" s="1242"/>
      <c r="M226" s="1242">
        <f>SUM(First:Last!L226)</f>
        <v>0</v>
      </c>
      <c r="N226" s="1183"/>
      <c r="O226" s="1183"/>
      <c r="P226" s="1183"/>
      <c r="Q226" s="1183"/>
      <c r="R226" s="1183"/>
      <c r="S226" s="1184"/>
      <c r="T226" s="1184"/>
      <c r="U226" s="1114">
        <v>3</v>
      </c>
    </row>
    <row r="227" spans="1:22" ht="15.5" x14ac:dyDescent="0.35">
      <c r="A227" s="1537">
        <v>41</v>
      </c>
      <c r="B227" s="1554" t="s">
        <v>289</v>
      </c>
      <c r="C227" s="2943" t="s">
        <v>14</v>
      </c>
      <c r="D227" s="2943"/>
      <c r="E227" s="2943"/>
      <c r="F227" s="2943"/>
      <c r="G227" s="2943"/>
      <c r="H227" s="2943"/>
      <c r="I227" s="2943"/>
      <c r="J227" s="2944" t="s">
        <v>107</v>
      </c>
      <c r="K227" s="2944"/>
      <c r="L227" s="2944"/>
      <c r="M227" s="2944"/>
      <c r="N227" s="2944"/>
      <c r="O227" s="2944"/>
      <c r="P227" s="2944"/>
      <c r="Q227" s="2944"/>
      <c r="R227" s="2944"/>
      <c r="S227" s="2945"/>
      <c r="T227" s="2946"/>
      <c r="U227" s="1114" t="s">
        <v>78</v>
      </c>
      <c r="V227" s="1244" t="s">
        <v>807</v>
      </c>
    </row>
    <row r="228" spans="1:22" ht="15.5" x14ac:dyDescent="0.35">
      <c r="A228" s="1537"/>
      <c r="B228" s="1554"/>
      <c r="C228" s="1238" t="s">
        <v>758</v>
      </c>
      <c r="D228" s="1238" t="s">
        <v>33</v>
      </c>
      <c r="E228" s="1238" t="s">
        <v>34</v>
      </c>
      <c r="F228" s="1238" t="s">
        <v>35</v>
      </c>
      <c r="G228" s="1238" t="s">
        <v>36</v>
      </c>
      <c r="H228" s="1238" t="s">
        <v>37</v>
      </c>
      <c r="I228" s="1238" t="s">
        <v>38</v>
      </c>
      <c r="J228" s="1239" t="s">
        <v>292</v>
      </c>
      <c r="K228" s="1239" t="s">
        <v>293</v>
      </c>
      <c r="L228" s="1239"/>
      <c r="M228" s="1239" t="s">
        <v>5</v>
      </c>
      <c r="N228" s="1239" t="s">
        <v>294</v>
      </c>
      <c r="O228" s="1239" t="s">
        <v>8</v>
      </c>
      <c r="P228" s="1239" t="s">
        <v>64</v>
      </c>
      <c r="Q228" s="1239"/>
      <c r="R228" s="1239" t="s">
        <v>9</v>
      </c>
      <c r="S228" s="1240" t="s">
        <v>10</v>
      </c>
      <c r="T228" s="1240" t="s">
        <v>10</v>
      </c>
      <c r="U228" s="1114" t="s">
        <v>78</v>
      </c>
    </row>
    <row r="229" spans="1:22" x14ac:dyDescent="0.35">
      <c r="A229" s="1537"/>
      <c r="B229" s="1554"/>
      <c r="C229" s="1185">
        <f>SUM(First:Last!C229)</f>
        <v>0</v>
      </c>
      <c r="D229" s="1180">
        <f>SUM(First:Last!D229)</f>
        <v>0</v>
      </c>
      <c r="E229" s="1180">
        <f>SUM(First:Last!E229)</f>
        <v>0</v>
      </c>
      <c r="F229" s="1180">
        <f>SUM(First:Last!F229)</f>
        <v>0</v>
      </c>
      <c r="G229" s="1180">
        <f>SUM(First:Last!G229)</f>
        <v>0</v>
      </c>
      <c r="H229" s="1180">
        <f>SUM(First:Last!H229)</f>
        <v>0</v>
      </c>
      <c r="I229" s="1180">
        <f>SUM(First:Last!I229)</f>
        <v>0</v>
      </c>
      <c r="J229" s="1181">
        <f>SUM(First:Last!J229)</f>
        <v>0</v>
      </c>
      <c r="K229" s="1181">
        <f>SUM(First:Last!K229)</f>
        <v>0</v>
      </c>
      <c r="L229" s="1181"/>
      <c r="M229" s="1181">
        <f>SUM(First:Last!L229)</f>
        <v>0</v>
      </c>
      <c r="N229" s="1181">
        <f>SUM(First:Last!M229)</f>
        <v>0</v>
      </c>
      <c r="O229" s="1181">
        <f>SUM(First:Last!N229)</f>
        <v>0</v>
      </c>
      <c r="P229" s="1181">
        <f>SUM(First:Last!O229)</f>
        <v>0</v>
      </c>
      <c r="Q229" s="1181"/>
      <c r="R229" s="1181">
        <f>SUM(First:Last!P229)</f>
        <v>0</v>
      </c>
      <c r="S229" s="1182">
        <f>SUM(First:Last!P229)</f>
        <v>0</v>
      </c>
      <c r="T229" s="1182">
        <f>SUM(First:Last!Q229)</f>
        <v>0</v>
      </c>
      <c r="U229" s="1114" t="s">
        <v>78</v>
      </c>
    </row>
    <row r="230" spans="1:22" ht="15.5" x14ac:dyDescent="0.35">
      <c r="A230" s="1537"/>
      <c r="B230" s="1554"/>
      <c r="C230" s="2935" t="s">
        <v>108</v>
      </c>
      <c r="D230" s="2936"/>
      <c r="E230" s="2936"/>
      <c r="F230" s="2936"/>
      <c r="G230" s="2936"/>
      <c r="H230" s="2936"/>
      <c r="I230" s="2936"/>
      <c r="J230" s="2936"/>
      <c r="K230" s="2936"/>
      <c r="L230" s="2936"/>
      <c r="M230" s="2936"/>
      <c r="N230" s="2936"/>
      <c r="O230" s="2936"/>
      <c r="P230" s="2936"/>
      <c r="Q230" s="2936"/>
      <c r="R230" s="2936"/>
      <c r="S230" s="2937"/>
      <c r="T230" s="2938"/>
      <c r="U230" s="1114" t="s">
        <v>78</v>
      </c>
    </row>
    <row r="231" spans="1:22" ht="15.5" x14ac:dyDescent="0.35">
      <c r="A231" s="1537"/>
      <c r="B231" s="1554"/>
      <c r="C231" s="2936" t="s">
        <v>77</v>
      </c>
      <c r="D231" s="2936"/>
      <c r="E231" s="1242">
        <f>SUM(First:Last!E231)</f>
        <v>0</v>
      </c>
      <c r="F231" s="1183"/>
      <c r="G231" s="1183"/>
      <c r="H231" s="1183"/>
      <c r="I231" s="1183"/>
      <c r="J231" s="1183"/>
      <c r="K231" s="1241" t="s">
        <v>83</v>
      </c>
      <c r="L231" s="1241"/>
      <c r="M231" s="1242">
        <f>SUM(First:Last!L231)</f>
        <v>0</v>
      </c>
      <c r="N231" s="1183"/>
      <c r="O231" s="1183"/>
      <c r="P231" s="1183"/>
      <c r="Q231" s="1183"/>
      <c r="R231" s="1183"/>
      <c r="S231" s="1184"/>
      <c r="T231" s="1184"/>
      <c r="U231" s="1114" t="s">
        <v>78</v>
      </c>
    </row>
    <row r="232" spans="1:22" ht="15.5" x14ac:dyDescent="0.35">
      <c r="A232" s="1537">
        <v>42</v>
      </c>
      <c r="B232" s="1554" t="s">
        <v>290</v>
      </c>
      <c r="C232" s="2943" t="s">
        <v>14</v>
      </c>
      <c r="D232" s="2943"/>
      <c r="E232" s="2943"/>
      <c r="F232" s="2943"/>
      <c r="G232" s="2943"/>
      <c r="H232" s="2943"/>
      <c r="I232" s="2943"/>
      <c r="J232" s="2932" t="s">
        <v>107</v>
      </c>
      <c r="K232" s="2932"/>
      <c r="L232" s="2932"/>
      <c r="M232" s="2932"/>
      <c r="N232" s="2932"/>
      <c r="O232" s="2932"/>
      <c r="P232" s="2932"/>
      <c r="Q232" s="2932"/>
      <c r="R232" s="2932"/>
      <c r="S232" s="2933"/>
      <c r="T232" s="2934"/>
      <c r="U232" s="1114" t="s">
        <v>78</v>
      </c>
      <c r="V232" s="1244" t="s">
        <v>807</v>
      </c>
    </row>
    <row r="233" spans="1:22" ht="15.5" x14ac:dyDescent="0.35">
      <c r="A233" s="1537"/>
      <c r="B233" s="1554"/>
      <c r="C233" s="1238" t="s">
        <v>758</v>
      </c>
      <c r="D233" s="1238" t="s">
        <v>33</v>
      </c>
      <c r="E233" s="1238" t="s">
        <v>34</v>
      </c>
      <c r="F233" s="1238" t="s">
        <v>35</v>
      </c>
      <c r="G233" s="1238" t="s">
        <v>36</v>
      </c>
      <c r="H233" s="1238" t="s">
        <v>37</v>
      </c>
      <c r="I233" s="1238" t="s">
        <v>38</v>
      </c>
      <c r="J233" s="1239" t="s">
        <v>292</v>
      </c>
      <c r="K233" s="1239" t="s">
        <v>293</v>
      </c>
      <c r="L233" s="1239"/>
      <c r="M233" s="1239" t="s">
        <v>5</v>
      </c>
      <c r="N233" s="1239" t="s">
        <v>294</v>
      </c>
      <c r="O233" s="1239" t="s">
        <v>8</v>
      </c>
      <c r="P233" s="1239" t="s">
        <v>64</v>
      </c>
      <c r="Q233" s="1239"/>
      <c r="R233" s="1239" t="s">
        <v>9</v>
      </c>
      <c r="S233" s="1240" t="s">
        <v>10</v>
      </c>
      <c r="T233" s="1240" t="s">
        <v>10</v>
      </c>
      <c r="U233" s="1114" t="s">
        <v>78</v>
      </c>
    </row>
    <row r="234" spans="1:22" x14ac:dyDescent="0.35">
      <c r="A234" s="1537"/>
      <c r="B234" s="1554"/>
      <c r="C234" s="1185">
        <f>SUM(First:Last!C234)</f>
        <v>0</v>
      </c>
      <c r="D234" s="1180">
        <f>SUM(First:Last!D234)</f>
        <v>0</v>
      </c>
      <c r="E234" s="1180">
        <f>SUM(First:Last!E234)</f>
        <v>0</v>
      </c>
      <c r="F234" s="1180">
        <f>SUM(First:Last!F234)</f>
        <v>0</v>
      </c>
      <c r="G234" s="1180">
        <f>SUM(First:Last!G234)</f>
        <v>0</v>
      </c>
      <c r="H234" s="1180">
        <f>SUM(First:Last!H234)</f>
        <v>0</v>
      </c>
      <c r="I234" s="1180">
        <f>SUM(First:Last!I234)</f>
        <v>0</v>
      </c>
      <c r="J234" s="1181">
        <f>SUM(First:Last!J234)</f>
        <v>0</v>
      </c>
      <c r="K234" s="1181">
        <f>SUM(First:Last!K234)</f>
        <v>0</v>
      </c>
      <c r="L234" s="1181"/>
      <c r="M234" s="1181">
        <f>SUM(First:Last!L234)</f>
        <v>0</v>
      </c>
      <c r="N234" s="1181">
        <f>SUM(First:Last!M234)</f>
        <v>0</v>
      </c>
      <c r="O234" s="1181">
        <f>SUM(First:Last!N234)</f>
        <v>0</v>
      </c>
      <c r="P234" s="1181">
        <f>SUM(First:Last!O234)</f>
        <v>0</v>
      </c>
      <c r="Q234" s="1181"/>
      <c r="R234" s="1181">
        <f>SUM(First:Last!P234)</f>
        <v>0</v>
      </c>
      <c r="S234" s="1182">
        <f>SUM(First:Last!P234)</f>
        <v>0</v>
      </c>
      <c r="T234" s="1182">
        <f>SUM(First:Last!Q234)</f>
        <v>0</v>
      </c>
      <c r="U234" s="1114" t="s">
        <v>78</v>
      </c>
    </row>
    <row r="235" spans="1:22" ht="15.5" x14ac:dyDescent="0.35">
      <c r="A235" s="1537"/>
      <c r="B235" s="1554"/>
      <c r="C235" s="2936" t="s">
        <v>108</v>
      </c>
      <c r="D235" s="2936"/>
      <c r="E235" s="2936"/>
      <c r="F235" s="2936"/>
      <c r="G235" s="2936"/>
      <c r="H235" s="2936"/>
      <c r="I235" s="2936"/>
      <c r="J235" s="2936"/>
      <c r="K235" s="2936"/>
      <c r="L235" s="2936"/>
      <c r="M235" s="2936"/>
      <c r="N235" s="2936"/>
      <c r="O235" s="2936"/>
      <c r="P235" s="2936"/>
      <c r="Q235" s="2936"/>
      <c r="R235" s="2936"/>
      <c r="S235" s="2937"/>
      <c r="T235" s="2938"/>
      <c r="U235" s="1114" t="s">
        <v>78</v>
      </c>
    </row>
    <row r="236" spans="1:22" ht="15.5" x14ac:dyDescent="0.35">
      <c r="A236" s="1537"/>
      <c r="B236" s="1554"/>
      <c r="C236" s="2936" t="s">
        <v>77</v>
      </c>
      <c r="D236" s="2936"/>
      <c r="E236" s="1242">
        <f>SUM(First:Last!E236)</f>
        <v>0</v>
      </c>
      <c r="F236" s="1183"/>
      <c r="G236" s="1183"/>
      <c r="H236" s="1183"/>
      <c r="I236" s="1183"/>
      <c r="J236" s="1183"/>
      <c r="K236" s="1241" t="s">
        <v>83</v>
      </c>
      <c r="L236" s="1241"/>
      <c r="M236" s="1242">
        <f>SUM(First:Last!L236)</f>
        <v>0</v>
      </c>
      <c r="N236" s="1183"/>
      <c r="O236" s="1183"/>
      <c r="P236" s="1183"/>
      <c r="Q236" s="1183"/>
      <c r="R236" s="1183"/>
      <c r="S236" s="1184"/>
      <c r="T236" s="1184"/>
      <c r="U236" s="1114" t="s">
        <v>78</v>
      </c>
    </row>
    <row r="237" spans="1:22" ht="15.5" x14ac:dyDescent="0.35">
      <c r="A237" s="1537">
        <v>43</v>
      </c>
      <c r="B237" s="1554" t="s">
        <v>296</v>
      </c>
      <c r="C237" s="2943" t="s">
        <v>14</v>
      </c>
      <c r="D237" s="2943"/>
      <c r="E237" s="2943"/>
      <c r="F237" s="2943"/>
      <c r="G237" s="2943"/>
      <c r="H237" s="2943"/>
      <c r="I237" s="2943"/>
      <c r="J237" s="2932" t="s">
        <v>107</v>
      </c>
      <c r="K237" s="2932"/>
      <c r="L237" s="2932"/>
      <c r="M237" s="2932"/>
      <c r="N237" s="2932"/>
      <c r="O237" s="2932"/>
      <c r="P237" s="2932"/>
      <c r="Q237" s="2932"/>
      <c r="R237" s="2932"/>
      <c r="S237" s="2933"/>
      <c r="T237" s="2934"/>
      <c r="U237" s="1114" t="s">
        <v>78</v>
      </c>
      <c r="V237" s="1244" t="s">
        <v>807</v>
      </c>
    </row>
    <row r="238" spans="1:22" ht="15.5" x14ac:dyDescent="0.35">
      <c r="A238" s="1537"/>
      <c r="B238" s="1554"/>
      <c r="C238" s="1238" t="s">
        <v>758</v>
      </c>
      <c r="D238" s="1238" t="s">
        <v>33</v>
      </c>
      <c r="E238" s="1238" t="s">
        <v>34</v>
      </c>
      <c r="F238" s="1238" t="s">
        <v>35</v>
      </c>
      <c r="G238" s="1238" t="s">
        <v>36</v>
      </c>
      <c r="H238" s="1238" t="s">
        <v>37</v>
      </c>
      <c r="I238" s="1238" t="s">
        <v>38</v>
      </c>
      <c r="J238" s="1239" t="s">
        <v>292</v>
      </c>
      <c r="K238" s="1239" t="s">
        <v>293</v>
      </c>
      <c r="L238" s="1239"/>
      <c r="M238" s="1239" t="s">
        <v>5</v>
      </c>
      <c r="N238" s="1239" t="s">
        <v>294</v>
      </c>
      <c r="O238" s="1239" t="s">
        <v>8</v>
      </c>
      <c r="P238" s="1239" t="s">
        <v>64</v>
      </c>
      <c r="Q238" s="1239"/>
      <c r="R238" s="1239" t="s">
        <v>9</v>
      </c>
      <c r="S238" s="1240" t="s">
        <v>10</v>
      </c>
      <c r="T238" s="1240" t="s">
        <v>10</v>
      </c>
      <c r="U238" s="1114" t="s">
        <v>78</v>
      </c>
    </row>
    <row r="239" spans="1:22" x14ac:dyDescent="0.35">
      <c r="A239" s="1537"/>
      <c r="B239" s="1554"/>
      <c r="C239" s="1185">
        <f>SUM(First:Last!C239)</f>
        <v>0</v>
      </c>
      <c r="D239" s="1180">
        <f>SUM(First:Last!D239)</f>
        <v>0</v>
      </c>
      <c r="E239" s="1180">
        <f>SUM(First:Last!E239)</f>
        <v>0</v>
      </c>
      <c r="F239" s="1180">
        <f>SUM(First:Last!F239)</f>
        <v>0</v>
      </c>
      <c r="G239" s="1180">
        <f>SUM(First:Last!G239)</f>
        <v>0</v>
      </c>
      <c r="H239" s="1180">
        <f>SUM(First:Last!H239)</f>
        <v>0</v>
      </c>
      <c r="I239" s="1180">
        <f>SUM(First:Last!I239)</f>
        <v>0</v>
      </c>
      <c r="J239" s="1181">
        <f>SUM(First:Last!J239)</f>
        <v>0</v>
      </c>
      <c r="K239" s="1181">
        <f>SUM(First:Last!K239)</f>
        <v>0</v>
      </c>
      <c r="L239" s="1181"/>
      <c r="M239" s="1181">
        <f>SUM(First:Last!L239)</f>
        <v>0</v>
      </c>
      <c r="N239" s="1181">
        <f>SUM(First:Last!M239)</f>
        <v>0</v>
      </c>
      <c r="O239" s="1181">
        <f>SUM(First:Last!N239)</f>
        <v>0</v>
      </c>
      <c r="P239" s="1181">
        <f>SUM(First:Last!O239)</f>
        <v>0</v>
      </c>
      <c r="Q239" s="1181"/>
      <c r="R239" s="1181">
        <f>SUM(First:Last!P239)</f>
        <v>0</v>
      </c>
      <c r="S239" s="1182">
        <f>SUM(First:Last!P239)</f>
        <v>0</v>
      </c>
      <c r="T239" s="1182">
        <f>SUM(First:Last!Q239)</f>
        <v>0</v>
      </c>
      <c r="U239" s="1114" t="s">
        <v>78</v>
      </c>
      <c r="V239" s="1244" t="s">
        <v>369</v>
      </c>
    </row>
    <row r="240" spans="1:22" ht="15.5" x14ac:dyDescent="0.35">
      <c r="A240" s="1537"/>
      <c r="B240" s="1554"/>
      <c r="C240" s="2936" t="s">
        <v>108</v>
      </c>
      <c r="D240" s="2936"/>
      <c r="E240" s="2936"/>
      <c r="F240" s="2936"/>
      <c r="G240" s="2936"/>
      <c r="H240" s="2936"/>
      <c r="I240" s="2936"/>
      <c r="J240" s="2936"/>
      <c r="K240" s="2936"/>
      <c r="L240" s="2936"/>
      <c r="M240" s="2936"/>
      <c r="N240" s="2936"/>
      <c r="O240" s="2936"/>
      <c r="P240" s="2936"/>
      <c r="Q240" s="2936"/>
      <c r="R240" s="2936"/>
      <c r="S240" s="2937"/>
      <c r="T240" s="2938"/>
      <c r="U240" s="1114" t="s">
        <v>78</v>
      </c>
    </row>
    <row r="241" spans="1:22" ht="15.5" x14ac:dyDescent="0.35">
      <c r="A241" s="1537"/>
      <c r="B241" s="1554"/>
      <c r="C241" s="2936" t="s">
        <v>77</v>
      </c>
      <c r="D241" s="2936"/>
      <c r="E241" s="1242">
        <f>SUM(First:Last!E241)</f>
        <v>0</v>
      </c>
      <c r="F241" s="1183"/>
      <c r="G241" s="1183"/>
      <c r="H241" s="1183"/>
      <c r="I241" s="1183"/>
      <c r="J241" s="1183"/>
      <c r="K241" s="1241" t="s">
        <v>83</v>
      </c>
      <c r="L241" s="1241"/>
      <c r="M241" s="1242">
        <f>SUM(First:Last!L241)</f>
        <v>0</v>
      </c>
      <c r="N241" s="1183"/>
      <c r="O241" s="1183"/>
      <c r="P241" s="1183"/>
      <c r="Q241" s="1183"/>
      <c r="R241" s="1183"/>
      <c r="S241" s="1184"/>
      <c r="T241" s="1184"/>
      <c r="U241" s="1114" t="s">
        <v>78</v>
      </c>
    </row>
    <row r="242" spans="1:22" x14ac:dyDescent="0.35">
      <c r="A242" s="1621"/>
      <c r="B242" s="1509"/>
      <c r="C242" s="1509"/>
      <c r="D242" s="1509"/>
      <c r="E242" s="1509"/>
      <c r="F242" s="1231"/>
      <c r="G242" s="1017"/>
      <c r="H242" s="1018"/>
      <c r="I242" s="1018"/>
      <c r="J242" s="1018"/>
      <c r="K242" s="1018"/>
      <c r="L242" s="1018"/>
      <c r="M242" s="1018"/>
      <c r="N242" s="1018"/>
      <c r="O242" s="1018"/>
      <c r="P242" s="1018"/>
      <c r="Q242" s="1018"/>
      <c r="R242" s="1018"/>
      <c r="S242" s="1019"/>
      <c r="T242" s="1019"/>
      <c r="U242" s="1114" t="s">
        <v>78</v>
      </c>
      <c r="V242" s="1244" t="s">
        <v>807</v>
      </c>
    </row>
    <row r="243" spans="1:22" x14ac:dyDescent="0.35">
      <c r="A243" s="1537">
        <v>44</v>
      </c>
      <c r="B243" s="1554" t="s">
        <v>104</v>
      </c>
      <c r="C243" s="1622" t="s">
        <v>370</v>
      </c>
      <c r="D243" s="1623"/>
      <c r="E243" s="1623"/>
      <c r="F243" s="1020">
        <f>SUM(First:Last!F243)</f>
        <v>0</v>
      </c>
      <c r="G243" s="1021"/>
      <c r="H243" s="1018"/>
      <c r="I243" s="1018"/>
      <c r="J243" s="1018"/>
      <c r="K243" s="1018"/>
      <c r="L243" s="1018"/>
      <c r="M243" s="1018"/>
      <c r="N243" s="1018"/>
      <c r="O243" s="1018"/>
      <c r="P243" s="1018"/>
      <c r="Q243" s="1018"/>
      <c r="R243" s="1018"/>
      <c r="S243" s="1019"/>
      <c r="T243" s="1019"/>
      <c r="U243" s="1114">
        <v>2</v>
      </c>
    </row>
    <row r="244" spans="1:22" x14ac:dyDescent="0.35">
      <c r="A244" s="1537"/>
      <c r="B244" s="1554"/>
      <c r="C244" s="1624" t="s">
        <v>105</v>
      </c>
      <c r="D244" s="1623"/>
      <c r="E244" s="1623"/>
      <c r="F244" s="1020">
        <f>SUM(First:Last!F244)</f>
        <v>0</v>
      </c>
      <c r="G244" s="1021"/>
      <c r="H244" s="1018"/>
      <c r="I244" s="1018"/>
      <c r="J244" s="1018"/>
      <c r="K244" s="1018"/>
      <c r="L244" s="1018"/>
      <c r="M244" s="1018"/>
      <c r="N244" s="1018"/>
      <c r="O244" s="1018"/>
      <c r="P244" s="1018"/>
      <c r="Q244" s="1018"/>
      <c r="R244" s="1018"/>
      <c r="S244" s="1019"/>
      <c r="T244" s="1019"/>
      <c r="U244" s="1114">
        <v>2</v>
      </c>
    </row>
    <row r="245" spans="1:22" x14ac:dyDescent="0.35">
      <c r="A245" s="1537"/>
      <c r="B245" s="1554"/>
      <c r="C245" s="1624" t="s">
        <v>106</v>
      </c>
      <c r="D245" s="1623"/>
      <c r="E245" s="1623"/>
      <c r="F245" s="1020">
        <f>SUM(First:Last!F245)</f>
        <v>0</v>
      </c>
      <c r="G245" s="1021"/>
      <c r="H245" s="1018"/>
      <c r="I245" s="1018"/>
      <c r="J245" s="1018"/>
      <c r="K245" s="1018"/>
      <c r="L245" s="1018"/>
      <c r="M245" s="1018"/>
      <c r="N245" s="1018"/>
      <c r="O245" s="1018"/>
      <c r="P245" s="1018"/>
      <c r="Q245" s="1018"/>
      <c r="R245" s="1018"/>
      <c r="S245" s="1019"/>
      <c r="T245" s="1019"/>
      <c r="U245" s="1114">
        <v>2</v>
      </c>
    </row>
    <row r="246" spans="1:22" x14ac:dyDescent="0.35">
      <c r="A246" s="1218">
        <v>45</v>
      </c>
      <c r="B246" s="1554" t="s">
        <v>177</v>
      </c>
      <c r="C246" s="1524"/>
      <c r="D246" s="1524"/>
      <c r="E246" s="1524"/>
      <c r="F246" s="1020">
        <f>SUM(First:Last!F246)</f>
        <v>0</v>
      </c>
      <c r="G246" s="1021"/>
      <c r="H246" s="1018"/>
      <c r="I246" s="1018"/>
      <c r="J246" s="1018"/>
      <c r="K246" s="1018"/>
      <c r="L246" s="1018"/>
      <c r="M246" s="1018"/>
      <c r="N246" s="1018"/>
      <c r="O246" s="1018"/>
      <c r="P246" s="1018"/>
      <c r="Q246" s="1018"/>
      <c r="R246" s="1018"/>
      <c r="S246" s="1019"/>
      <c r="T246" s="1019"/>
      <c r="U246" s="1114">
        <v>2</v>
      </c>
      <c r="V246" s="1244" t="s">
        <v>807</v>
      </c>
    </row>
    <row r="247" spans="1:22" x14ac:dyDescent="0.35">
      <c r="A247" s="1218">
        <v>46</v>
      </c>
      <c r="B247" s="1554" t="s">
        <v>178</v>
      </c>
      <c r="C247" s="1524"/>
      <c r="D247" s="1524"/>
      <c r="E247" s="1524"/>
      <c r="F247" s="1020">
        <f>SUM(First:Last!F247)</f>
        <v>0</v>
      </c>
      <c r="G247" s="1021"/>
      <c r="H247" s="1018"/>
      <c r="I247" s="1018"/>
      <c r="J247" s="1018"/>
      <c r="K247" s="1018"/>
      <c r="L247" s="1018"/>
      <c r="M247" s="1018"/>
      <c r="N247" s="1018"/>
      <c r="O247" s="1018"/>
      <c r="P247" s="1018"/>
      <c r="Q247" s="1018"/>
      <c r="R247" s="1018"/>
      <c r="S247" s="1019"/>
      <c r="T247" s="1019"/>
      <c r="U247" s="1114">
        <v>2</v>
      </c>
      <c r="V247" s="1244" t="s">
        <v>807</v>
      </c>
    </row>
    <row r="248" spans="1:22" x14ac:dyDescent="0.35">
      <c r="A248" s="1218">
        <v>47</v>
      </c>
      <c r="B248" s="1554" t="s">
        <v>179</v>
      </c>
      <c r="C248" s="1554"/>
      <c r="D248" s="1554"/>
      <c r="E248" s="1554"/>
      <c r="F248" s="1020">
        <f>SUM(First:Last!F248)</f>
        <v>0</v>
      </c>
      <c r="G248" s="1021"/>
      <c r="H248" s="1018"/>
      <c r="I248" s="1018"/>
      <c r="J248" s="1018"/>
      <c r="K248" s="1018"/>
      <c r="L248" s="1018"/>
      <c r="M248" s="1018"/>
      <c r="N248" s="1018"/>
      <c r="O248" s="1018"/>
      <c r="P248" s="1018"/>
      <c r="Q248" s="1018"/>
      <c r="R248" s="1018"/>
      <c r="S248" s="1019"/>
      <c r="T248" s="1019"/>
      <c r="U248" s="1114">
        <v>2</v>
      </c>
      <c r="V248" s="1244" t="s">
        <v>807</v>
      </c>
    </row>
    <row r="249" spans="1:22" x14ac:dyDescent="0.35">
      <c r="A249" s="1218">
        <v>48</v>
      </c>
      <c r="B249" s="1554" t="s">
        <v>180</v>
      </c>
      <c r="C249" s="1554"/>
      <c r="D249" s="1554"/>
      <c r="E249" s="1554"/>
      <c r="F249" s="1020">
        <f>SUM(First:Last!F249)</f>
        <v>0</v>
      </c>
      <c r="G249" s="1021"/>
      <c r="H249" s="1018"/>
      <c r="I249" s="1018"/>
      <c r="J249" s="1018"/>
      <c r="K249" s="1018"/>
      <c r="L249" s="1018"/>
      <c r="M249" s="1018"/>
      <c r="N249" s="1018"/>
      <c r="O249" s="1018"/>
      <c r="P249" s="1018"/>
      <c r="Q249" s="1018"/>
      <c r="R249" s="1018"/>
      <c r="S249" s="1019"/>
      <c r="T249" s="1019"/>
      <c r="U249" s="1114">
        <v>2</v>
      </c>
      <c r="V249" s="1244" t="s">
        <v>807</v>
      </c>
    </row>
    <row r="250" spans="1:22" x14ac:dyDescent="0.35">
      <c r="A250" s="1218">
        <v>49</v>
      </c>
      <c r="B250" s="1554" t="s">
        <v>291</v>
      </c>
      <c r="C250" s="1524"/>
      <c r="D250" s="1524"/>
      <c r="E250" s="1524"/>
      <c r="F250" s="1020">
        <f>SUM(First:Last!F250)</f>
        <v>0</v>
      </c>
      <c r="G250" s="1021"/>
      <c r="H250" s="1018"/>
      <c r="I250" s="1018"/>
      <c r="J250" s="1018"/>
      <c r="K250" s="1018"/>
      <c r="L250" s="1018"/>
      <c r="M250" s="1018"/>
      <c r="N250" s="1018"/>
      <c r="O250" s="1018"/>
      <c r="P250" s="1018"/>
      <c r="Q250" s="1018"/>
      <c r="R250" s="1018"/>
      <c r="S250" s="1019"/>
      <c r="T250" s="1019"/>
      <c r="U250" s="1114">
        <v>2</v>
      </c>
      <c r="V250" s="1244" t="s">
        <v>807</v>
      </c>
    </row>
    <row r="251" spans="1:22" x14ac:dyDescent="0.35">
      <c r="A251" s="1218">
        <v>50</v>
      </c>
      <c r="B251" s="1554" t="s">
        <v>181</v>
      </c>
      <c r="C251" s="1524"/>
      <c r="D251" s="1524"/>
      <c r="E251" s="1524"/>
      <c r="F251" s="1020">
        <f>SUM(First:Last!F251)</f>
        <v>0</v>
      </c>
      <c r="G251" s="1021"/>
      <c r="H251" s="1018"/>
      <c r="I251" s="1018"/>
      <c r="J251" s="1018"/>
      <c r="K251" s="1018"/>
      <c r="L251" s="1018"/>
      <c r="M251" s="1018"/>
      <c r="N251" s="1018"/>
      <c r="O251" s="1018"/>
      <c r="P251" s="1018"/>
      <c r="Q251" s="1018"/>
      <c r="R251" s="1018"/>
      <c r="S251" s="1019"/>
      <c r="T251" s="1019"/>
      <c r="U251" s="1114">
        <v>2</v>
      </c>
      <c r="V251" s="1244" t="s">
        <v>807</v>
      </c>
    </row>
    <row r="252" spans="1:22" x14ac:dyDescent="0.35">
      <c r="A252" s="1218">
        <v>51</v>
      </c>
      <c r="B252" s="1554" t="s">
        <v>182</v>
      </c>
      <c r="C252" s="1524"/>
      <c r="D252" s="1524"/>
      <c r="E252" s="1524"/>
      <c r="F252" s="1020">
        <f>SUM(First:Last!F252)</f>
        <v>0</v>
      </c>
      <c r="G252" s="1021"/>
      <c r="H252" s="1018"/>
      <c r="I252" s="1018"/>
      <c r="J252" s="1018"/>
      <c r="K252" s="1018"/>
      <c r="L252" s="1018"/>
      <c r="M252" s="1018"/>
      <c r="N252" s="1018"/>
      <c r="O252" s="1018"/>
      <c r="P252" s="1018"/>
      <c r="Q252" s="1018"/>
      <c r="R252" s="1018"/>
      <c r="S252" s="1019"/>
      <c r="T252" s="1019"/>
      <c r="U252" s="1114">
        <v>2</v>
      </c>
      <c r="V252" s="1244" t="s">
        <v>807</v>
      </c>
    </row>
    <row r="253" spans="1:22" x14ac:dyDescent="0.35">
      <c r="A253" s="1218">
        <v>52</v>
      </c>
      <c r="B253" s="1554" t="s">
        <v>183</v>
      </c>
      <c r="C253" s="1524"/>
      <c r="D253" s="1524"/>
      <c r="E253" s="1524"/>
      <c r="F253" s="1020">
        <f>SUM(First:Last!F253)</f>
        <v>0</v>
      </c>
      <c r="G253" s="1021"/>
      <c r="H253" s="1018"/>
      <c r="I253" s="1018"/>
      <c r="J253" s="1018"/>
      <c r="K253" s="1018"/>
      <c r="L253" s="1018"/>
      <c r="M253" s="1018"/>
      <c r="N253" s="1018"/>
      <c r="O253" s="1018"/>
      <c r="P253" s="1018"/>
      <c r="Q253" s="1018"/>
      <c r="R253" s="1018"/>
      <c r="S253" s="1019"/>
      <c r="T253" s="1019"/>
      <c r="U253" s="1114">
        <v>2</v>
      </c>
      <c r="V253" s="1244" t="s">
        <v>807</v>
      </c>
    </row>
    <row r="254" spans="1:22" x14ac:dyDescent="0.35">
      <c r="A254" s="1218">
        <v>53</v>
      </c>
      <c r="B254" s="1554" t="s">
        <v>184</v>
      </c>
      <c r="C254" s="1554"/>
      <c r="D254" s="1554"/>
      <c r="E254" s="1554"/>
      <c r="F254" s="1020">
        <f>SUM(First:Last!F254)</f>
        <v>0</v>
      </c>
      <c r="G254" s="1021"/>
      <c r="H254" s="1018"/>
      <c r="I254" s="1018"/>
      <c r="J254" s="1018"/>
      <c r="K254" s="1018"/>
      <c r="L254" s="1018"/>
      <c r="M254" s="1018"/>
      <c r="N254" s="1018"/>
      <c r="O254" s="1018"/>
      <c r="P254" s="1018"/>
      <c r="Q254" s="1018"/>
      <c r="R254" s="1018"/>
      <c r="S254" s="1019"/>
      <c r="T254" s="1019"/>
      <c r="U254" s="1114">
        <v>2</v>
      </c>
      <c r="V254" s="1244" t="s">
        <v>807</v>
      </c>
    </row>
    <row r="255" spans="1:22" x14ac:dyDescent="0.35">
      <c r="A255" s="1218">
        <v>54</v>
      </c>
      <c r="B255" s="1554" t="s">
        <v>444</v>
      </c>
      <c r="C255" s="1524"/>
      <c r="D255" s="1524"/>
      <c r="E255" s="1524"/>
      <c r="F255" s="1020">
        <f>SUM(First:Last!F255)</f>
        <v>0</v>
      </c>
      <c r="G255" s="1021"/>
      <c r="H255" s="1018"/>
      <c r="I255" s="1018"/>
      <c r="J255" s="1018"/>
      <c r="K255" s="1018"/>
      <c r="L255" s="1018"/>
      <c r="M255" s="1018"/>
      <c r="N255" s="1018"/>
      <c r="O255" s="1018"/>
      <c r="P255" s="1018"/>
      <c r="Q255" s="1018"/>
      <c r="R255" s="1018"/>
      <c r="S255" s="1019"/>
      <c r="T255" s="1019"/>
      <c r="U255" s="1114">
        <v>2</v>
      </c>
      <c r="V255" s="1244" t="s">
        <v>807</v>
      </c>
    </row>
    <row r="256" spans="1:22" x14ac:dyDescent="0.35">
      <c r="A256" s="1537">
        <v>55</v>
      </c>
      <c r="B256" s="1604" t="s">
        <v>186</v>
      </c>
      <c r="C256" s="1618" t="s">
        <v>155</v>
      </c>
      <c r="D256" s="1564"/>
      <c r="E256" s="1564"/>
      <c r="F256" s="1020">
        <f>SUM(First:Last!F256)</f>
        <v>0</v>
      </c>
      <c r="G256" s="1021"/>
      <c r="H256" s="1018"/>
      <c r="I256" s="1018"/>
      <c r="J256" s="1018"/>
      <c r="K256" s="1018"/>
      <c r="L256" s="1018"/>
      <c r="M256" s="1018"/>
      <c r="N256" s="1018"/>
      <c r="O256" s="1018"/>
      <c r="P256" s="1018"/>
      <c r="Q256" s="1018"/>
      <c r="R256" s="1018"/>
      <c r="S256" s="1019"/>
      <c r="T256" s="1019"/>
      <c r="U256" s="1114">
        <v>2</v>
      </c>
      <c r="V256" s="1244" t="s">
        <v>807</v>
      </c>
    </row>
    <row r="257" spans="1:22" x14ac:dyDescent="0.35">
      <c r="A257" s="1537"/>
      <c r="B257" s="1604"/>
      <c r="C257" s="1620" t="s">
        <v>156</v>
      </c>
      <c r="D257" s="1564"/>
      <c r="E257" s="1564"/>
      <c r="F257" s="1020">
        <f>SUM(First:Last!F257)</f>
        <v>0</v>
      </c>
      <c r="G257" s="1021"/>
      <c r="H257" s="1018"/>
      <c r="I257" s="1018"/>
      <c r="J257" s="1018"/>
      <c r="K257" s="1018"/>
      <c r="L257" s="1018"/>
      <c r="M257" s="1018"/>
      <c r="N257" s="1018"/>
      <c r="O257" s="1018"/>
      <c r="P257" s="1018"/>
      <c r="Q257" s="1018"/>
      <c r="R257" s="1018"/>
      <c r="S257" s="1019"/>
      <c r="T257" s="1019"/>
      <c r="U257" s="1114">
        <v>2</v>
      </c>
    </row>
    <row r="258" spans="1:22" x14ac:dyDescent="0.35">
      <c r="A258" s="1537"/>
      <c r="B258" s="1219"/>
      <c r="C258" s="1618" t="s">
        <v>157</v>
      </c>
      <c r="D258" s="1564"/>
      <c r="E258" s="1564"/>
      <c r="F258" s="1020">
        <f>SUM(First:Last!F258)</f>
        <v>0</v>
      </c>
      <c r="G258" s="1021"/>
      <c r="H258" s="1018"/>
      <c r="I258" s="1018"/>
      <c r="J258" s="1018"/>
      <c r="K258" s="1018"/>
      <c r="L258" s="1018"/>
      <c r="M258" s="1018"/>
      <c r="N258" s="1018"/>
      <c r="O258" s="1018"/>
      <c r="P258" s="1018"/>
      <c r="Q258" s="1018"/>
      <c r="R258" s="1018"/>
      <c r="S258" s="1019"/>
      <c r="T258" s="1019"/>
      <c r="U258" s="1114">
        <v>2</v>
      </c>
    </row>
    <row r="259" spans="1:22" x14ac:dyDescent="0.35">
      <c r="A259" s="1537"/>
      <c r="B259" s="1219"/>
      <c r="C259" s="1618" t="s">
        <v>158</v>
      </c>
      <c r="D259" s="1564"/>
      <c r="E259" s="1564"/>
      <c r="F259" s="1020">
        <f>SUM(First:Last!F259)</f>
        <v>0</v>
      </c>
      <c r="G259" s="1021"/>
      <c r="H259" s="1018"/>
      <c r="I259" s="1018"/>
      <c r="J259" s="1018"/>
      <c r="K259" s="1018"/>
      <c r="L259" s="1018"/>
      <c r="M259" s="1018"/>
      <c r="N259" s="1018"/>
      <c r="O259" s="1018"/>
      <c r="P259" s="1018"/>
      <c r="Q259" s="1018"/>
      <c r="R259" s="1018"/>
      <c r="S259" s="1019"/>
      <c r="T259" s="1019"/>
      <c r="U259" s="1114">
        <v>2</v>
      </c>
    </row>
    <row r="260" spans="1:22" x14ac:dyDescent="0.35">
      <c r="A260" s="1537"/>
      <c r="B260" s="1219"/>
      <c r="C260" s="1618" t="s">
        <v>159</v>
      </c>
      <c r="D260" s="1564"/>
      <c r="E260" s="1564"/>
      <c r="F260" s="1020">
        <f>SUM(First:Last!F260)</f>
        <v>0</v>
      </c>
      <c r="G260" s="1021"/>
      <c r="H260" s="1018"/>
      <c r="I260" s="1018"/>
      <c r="J260" s="1018"/>
      <c r="K260" s="1018"/>
      <c r="L260" s="1018"/>
      <c r="M260" s="1018"/>
      <c r="N260" s="1018"/>
      <c r="O260" s="1018"/>
      <c r="P260" s="1018"/>
      <c r="Q260" s="1018"/>
      <c r="R260" s="1018"/>
      <c r="S260" s="1019"/>
      <c r="T260" s="1019"/>
      <c r="U260" s="1114">
        <v>2</v>
      </c>
    </row>
    <row r="261" spans="1:22" x14ac:dyDescent="0.35">
      <c r="A261" s="1218">
        <v>56</v>
      </c>
      <c r="B261" s="1554" t="s">
        <v>110</v>
      </c>
      <c r="C261" s="1524"/>
      <c r="D261" s="1524"/>
      <c r="E261" s="1524"/>
      <c r="F261" s="1020">
        <f>SUM(First:Last!F261)</f>
        <v>0</v>
      </c>
      <c r="G261" s="1021"/>
      <c r="H261" s="1018"/>
      <c r="I261" s="1018"/>
      <c r="J261" s="1018"/>
      <c r="K261" s="1018"/>
      <c r="L261" s="1018"/>
      <c r="M261" s="1018"/>
      <c r="N261" s="1018"/>
      <c r="O261" s="1018"/>
      <c r="P261" s="1018"/>
      <c r="Q261" s="1018"/>
      <c r="R261" s="1018"/>
      <c r="S261" s="1019"/>
      <c r="T261" s="1019"/>
      <c r="U261" s="1114" t="s">
        <v>78</v>
      </c>
      <c r="V261" s="1244" t="s">
        <v>807</v>
      </c>
    </row>
    <row r="262" spans="1:22" x14ac:dyDescent="0.35">
      <c r="A262" s="1218">
        <v>57</v>
      </c>
      <c r="B262" s="1554" t="s">
        <v>111</v>
      </c>
      <c r="C262" s="1524"/>
      <c r="D262" s="1524"/>
      <c r="E262" s="1524"/>
      <c r="F262" s="1020">
        <f>SUM(First:Last!F262)</f>
        <v>0</v>
      </c>
      <c r="G262" s="1021"/>
      <c r="H262" s="1018"/>
      <c r="I262" s="1018"/>
      <c r="J262" s="1018"/>
      <c r="K262" s="1018"/>
      <c r="L262" s="1018"/>
      <c r="M262" s="1018"/>
      <c r="N262" s="1018"/>
      <c r="O262" s="1018"/>
      <c r="P262" s="1018"/>
      <c r="Q262" s="1018"/>
      <c r="R262" s="1018"/>
      <c r="S262" s="1019"/>
      <c r="T262" s="1019"/>
      <c r="U262" s="1114" t="s">
        <v>78</v>
      </c>
      <c r="V262" s="1244" t="s">
        <v>807</v>
      </c>
    </row>
    <row r="263" spans="1:22" x14ac:dyDescent="0.35">
      <c r="A263" s="1537">
        <v>58</v>
      </c>
      <c r="B263" s="1554" t="s">
        <v>112</v>
      </c>
      <c r="C263" s="1585"/>
      <c r="D263" s="1585"/>
      <c r="E263" s="1585"/>
      <c r="F263" s="1023"/>
      <c r="G263" s="1021"/>
      <c r="H263" s="1018"/>
      <c r="I263" s="1018"/>
      <c r="J263" s="1018"/>
      <c r="K263" s="1018"/>
      <c r="L263" s="1018"/>
      <c r="M263" s="1018"/>
      <c r="N263" s="1018"/>
      <c r="O263" s="1018"/>
      <c r="P263" s="1018"/>
      <c r="Q263" s="1018"/>
      <c r="R263" s="1018"/>
      <c r="S263" s="1019"/>
      <c r="T263" s="1019"/>
      <c r="U263" s="1114" t="s">
        <v>78</v>
      </c>
      <c r="V263" s="1244" t="s">
        <v>807</v>
      </c>
    </row>
    <row r="264" spans="1:22" x14ac:dyDescent="0.35">
      <c r="A264" s="1537"/>
      <c r="B264" s="1619" t="s">
        <v>113</v>
      </c>
      <c r="C264" s="1614"/>
      <c r="D264" s="1614"/>
      <c r="E264" s="1614"/>
      <c r="F264" s="1020">
        <f>SUM(First:Last!F264)</f>
        <v>0</v>
      </c>
      <c r="G264" s="1021"/>
      <c r="H264" s="1018"/>
      <c r="I264" s="1018"/>
      <c r="J264" s="1018"/>
      <c r="K264" s="1018"/>
      <c r="L264" s="1018"/>
      <c r="M264" s="1018"/>
      <c r="N264" s="1018"/>
      <c r="O264" s="1018"/>
      <c r="P264" s="1018"/>
      <c r="Q264" s="1018"/>
      <c r="R264" s="1018"/>
      <c r="S264" s="1019"/>
      <c r="T264" s="1019"/>
      <c r="U264" s="1114" t="s">
        <v>78</v>
      </c>
    </row>
    <row r="265" spans="1:22" x14ac:dyDescent="0.35">
      <c r="A265" s="1537"/>
      <c r="B265" s="1613" t="s">
        <v>49</v>
      </c>
      <c r="C265" s="1614"/>
      <c r="D265" s="1614"/>
      <c r="E265" s="1614"/>
      <c r="F265" s="1020">
        <f>SUM(First:Last!F265)</f>
        <v>0</v>
      </c>
      <c r="G265" s="1021"/>
      <c r="H265" s="1018"/>
      <c r="I265" s="1018"/>
      <c r="J265" s="1018"/>
      <c r="K265" s="1018"/>
      <c r="L265" s="1018"/>
      <c r="M265" s="1018"/>
      <c r="N265" s="1018"/>
      <c r="O265" s="1018"/>
      <c r="P265" s="1018"/>
      <c r="Q265" s="1018"/>
      <c r="R265" s="1018"/>
      <c r="S265" s="1019"/>
      <c r="T265" s="1019"/>
      <c r="U265" s="1114" t="s">
        <v>78</v>
      </c>
    </row>
    <row r="266" spans="1:22" x14ac:dyDescent="0.35">
      <c r="A266" s="1537"/>
      <c r="B266" s="1613" t="s">
        <v>48</v>
      </c>
      <c r="C266" s="1614"/>
      <c r="D266" s="1614"/>
      <c r="E266" s="1614"/>
      <c r="F266" s="1020">
        <f>SUM(First:Last!F266)</f>
        <v>0</v>
      </c>
      <c r="G266" s="1021"/>
      <c r="H266" s="1018"/>
      <c r="I266" s="1018"/>
      <c r="J266" s="1018"/>
      <c r="K266" s="1018"/>
      <c r="L266" s="1018"/>
      <c r="M266" s="1018"/>
      <c r="N266" s="1018"/>
      <c r="O266" s="1018"/>
      <c r="P266" s="1018"/>
      <c r="Q266" s="1018"/>
      <c r="R266" s="1018"/>
      <c r="S266" s="1019"/>
      <c r="T266" s="1019"/>
      <c r="U266" s="1114" t="s">
        <v>78</v>
      </c>
    </row>
    <row r="267" spans="1:22" x14ac:dyDescent="0.35">
      <c r="A267" s="1537"/>
      <c r="B267" s="1613" t="s">
        <v>187</v>
      </c>
      <c r="C267" s="1613"/>
      <c r="D267" s="1613"/>
      <c r="E267" s="1613"/>
      <c r="F267" s="1020">
        <f>SUM(First:Last!F267)</f>
        <v>0</v>
      </c>
      <c r="G267" s="1021"/>
      <c r="H267" s="1018"/>
      <c r="I267" s="1018"/>
      <c r="J267" s="1018"/>
      <c r="K267" s="1018"/>
      <c r="L267" s="1018"/>
      <c r="M267" s="1018"/>
      <c r="N267" s="1018"/>
      <c r="O267" s="1018"/>
      <c r="P267" s="1018"/>
      <c r="Q267" s="1018"/>
      <c r="R267" s="1018"/>
      <c r="S267" s="1019"/>
      <c r="T267" s="1019"/>
      <c r="U267" s="1114" t="s">
        <v>78</v>
      </c>
    </row>
    <row r="268" spans="1:22" x14ac:dyDescent="0.35">
      <c r="A268" s="1537">
        <v>59</v>
      </c>
      <c r="B268" s="1610" t="s">
        <v>114</v>
      </c>
      <c r="C268" s="1613" t="s">
        <v>52</v>
      </c>
      <c r="D268" s="1614"/>
      <c r="E268" s="1614"/>
      <c r="F268" s="1024">
        <f>SUM(First:Last!F268)</f>
        <v>0</v>
      </c>
      <c r="G268" s="1017"/>
      <c r="H268" s="1018"/>
      <c r="I268" s="1018"/>
      <c r="J268" s="1018"/>
      <c r="K268" s="1018"/>
      <c r="L268" s="1018"/>
      <c r="M268" s="1018"/>
      <c r="N268" s="1018"/>
      <c r="O268" s="1018"/>
      <c r="P268" s="1018"/>
      <c r="Q268" s="1018"/>
      <c r="R268" s="1018"/>
      <c r="S268" s="1019"/>
      <c r="T268" s="1019"/>
      <c r="U268" s="1114" t="s">
        <v>78</v>
      </c>
      <c r="V268" s="2947" t="s">
        <v>449</v>
      </c>
    </row>
    <row r="269" spans="1:22" x14ac:dyDescent="0.35">
      <c r="A269" s="1537"/>
      <c r="B269" s="1611"/>
      <c r="C269" s="1613" t="s">
        <v>53</v>
      </c>
      <c r="D269" s="1614"/>
      <c r="E269" s="1614"/>
      <c r="F269" s="1024">
        <f>SUM(First:Last!F269)</f>
        <v>0</v>
      </c>
      <c r="G269" s="1017"/>
      <c r="H269" s="1018"/>
      <c r="I269" s="1018"/>
      <c r="J269" s="1018"/>
      <c r="K269" s="1018"/>
      <c r="L269" s="1018"/>
      <c r="M269" s="1018"/>
      <c r="N269" s="1018"/>
      <c r="O269" s="1018"/>
      <c r="P269" s="1018"/>
      <c r="Q269" s="1018"/>
      <c r="R269" s="1018"/>
      <c r="S269" s="1019"/>
      <c r="T269" s="1019"/>
      <c r="U269" s="1114" t="s">
        <v>78</v>
      </c>
      <c r="V269" s="2947"/>
    </row>
    <row r="270" spans="1:22" x14ac:dyDescent="0.35">
      <c r="A270" s="1537"/>
      <c r="B270" s="1611"/>
      <c r="C270" s="1613" t="s">
        <v>54</v>
      </c>
      <c r="D270" s="1614"/>
      <c r="E270" s="1614"/>
      <c r="F270" s="1024">
        <f>SUM(First:Last!F270)</f>
        <v>0</v>
      </c>
      <c r="G270" s="1017"/>
      <c r="H270" s="1018"/>
      <c r="I270" s="1018"/>
      <c r="J270" s="1018"/>
      <c r="K270" s="1018"/>
      <c r="L270" s="1018"/>
      <c r="M270" s="1018"/>
      <c r="N270" s="1018"/>
      <c r="O270" s="1018"/>
      <c r="P270" s="1018"/>
      <c r="Q270" s="1018"/>
      <c r="R270" s="1018"/>
      <c r="S270" s="1019"/>
      <c r="T270" s="1019"/>
      <c r="U270" s="1114" t="s">
        <v>78</v>
      </c>
      <c r="V270" s="2947"/>
    </row>
    <row r="271" spans="1:22" x14ac:dyDescent="0.35">
      <c r="A271" s="1537"/>
      <c r="B271" s="1612"/>
      <c r="C271" s="1613" t="s">
        <v>68</v>
      </c>
      <c r="D271" s="1614"/>
      <c r="E271" s="1614"/>
      <c r="F271" s="1025">
        <f>SUM(First:Last!F271)</f>
        <v>0</v>
      </c>
      <c r="G271" s="1615" t="s">
        <v>847</v>
      </c>
      <c r="H271" s="1615"/>
      <c r="I271" s="1615"/>
      <c r="J271" s="1704"/>
      <c r="K271" s="1704"/>
      <c r="L271" s="1704"/>
      <c r="M271" s="1704"/>
      <c r="N271" s="1704"/>
      <c r="O271" s="1704"/>
      <c r="P271" s="1704"/>
      <c r="Q271" s="1704"/>
      <c r="R271" s="1704"/>
      <c r="S271" s="2948"/>
      <c r="T271" s="2949"/>
      <c r="U271" s="1114" t="s">
        <v>78</v>
      </c>
      <c r="V271" s="2947"/>
    </row>
    <row r="272" spans="1:22" x14ac:dyDescent="0.35">
      <c r="A272" s="1218">
        <v>60</v>
      </c>
      <c r="B272" s="1604" t="s">
        <v>115</v>
      </c>
      <c r="C272" s="1605"/>
      <c r="D272" s="1605"/>
      <c r="E272" s="1605"/>
      <c r="F272" s="1025">
        <f>SUM(First:Last!F272)</f>
        <v>0</v>
      </c>
      <c r="G272" s="1026"/>
      <c r="H272" s="1018"/>
      <c r="I272" s="1018"/>
      <c r="J272" s="1018"/>
      <c r="K272" s="1018"/>
      <c r="L272" s="1018"/>
      <c r="M272" s="1018"/>
      <c r="N272" s="1018"/>
      <c r="O272" s="1018"/>
      <c r="P272" s="1018"/>
      <c r="Q272" s="1018"/>
      <c r="R272" s="1018"/>
      <c r="S272" s="1019"/>
      <c r="T272" s="1019"/>
      <c r="U272" s="1114" t="s">
        <v>78</v>
      </c>
      <c r="V272" s="1244" t="s">
        <v>807</v>
      </c>
    </row>
    <row r="273" spans="1:22" x14ac:dyDescent="0.35">
      <c r="A273" s="1218">
        <v>61</v>
      </c>
      <c r="B273" s="1606" t="s">
        <v>154</v>
      </c>
      <c r="C273" s="1607"/>
      <c r="D273" s="1607"/>
      <c r="E273" s="1607"/>
      <c r="F273" s="1010">
        <f>SUM(First:Last!F273)</f>
        <v>0</v>
      </c>
      <c r="G273" s="1021"/>
      <c r="H273" s="1018"/>
      <c r="I273" s="1018"/>
      <c r="J273" s="1018"/>
      <c r="K273" s="1018"/>
      <c r="L273" s="1018"/>
      <c r="M273" s="1018"/>
      <c r="N273" s="1018"/>
      <c r="O273" s="1018"/>
      <c r="P273" s="1018"/>
      <c r="Q273" s="1018"/>
      <c r="R273" s="1018"/>
      <c r="S273" s="1019"/>
      <c r="T273" s="1019"/>
      <c r="U273" s="1114">
        <v>2</v>
      </c>
      <c r="V273" s="1244" t="s">
        <v>807</v>
      </c>
    </row>
    <row r="274" spans="1:22" ht="15.5" x14ac:dyDescent="0.35">
      <c r="A274" s="1537">
        <v>62</v>
      </c>
      <c r="B274" s="1608" t="s">
        <v>745</v>
      </c>
      <c r="C274" s="1609" t="s">
        <v>452</v>
      </c>
      <c r="D274" s="1586" t="s">
        <v>189</v>
      </c>
      <c r="E274" s="1586"/>
      <c r="F274" s="1586"/>
      <c r="G274" s="1586"/>
      <c r="H274" s="1575" t="s">
        <v>191</v>
      </c>
      <c r="I274" s="1575"/>
      <c r="J274" s="1575"/>
      <c r="K274" s="1575"/>
      <c r="L274" s="1575"/>
      <c r="M274" s="1575"/>
      <c r="N274" s="1586" t="s">
        <v>192</v>
      </c>
      <c r="O274" s="1586"/>
      <c r="P274" s="1586"/>
      <c r="Q274" s="1586"/>
      <c r="R274" s="1586"/>
      <c r="S274" s="2951"/>
      <c r="T274" s="1587"/>
      <c r="U274" s="1114">
        <v>2</v>
      </c>
      <c r="V274" s="1244" t="s">
        <v>415</v>
      </c>
    </row>
    <row r="275" spans="1:22" ht="16" x14ac:dyDescent="0.4">
      <c r="A275" s="1537"/>
      <c r="B275" s="1608"/>
      <c r="C275" s="1609"/>
      <c r="D275" s="1599" t="s">
        <v>193</v>
      </c>
      <c r="E275" s="1599"/>
      <c r="F275" s="1599"/>
      <c r="G275" s="1599"/>
      <c r="H275" s="1600" t="s">
        <v>194</v>
      </c>
      <c r="I275" s="1600"/>
      <c r="J275" s="1600"/>
      <c r="K275" s="1600"/>
      <c r="L275" s="1600"/>
      <c r="M275" s="1600"/>
      <c r="N275" s="1599" t="s">
        <v>195</v>
      </c>
      <c r="O275" s="1599"/>
      <c r="P275" s="1599"/>
      <c r="Q275" s="1599"/>
      <c r="R275" s="1599"/>
      <c r="S275" s="2953"/>
      <c r="T275" s="1601"/>
      <c r="U275" s="1114">
        <v>2</v>
      </c>
    </row>
    <row r="276" spans="1:22" ht="17.5" x14ac:dyDescent="0.35">
      <c r="A276" s="1537"/>
      <c r="B276" s="1608"/>
      <c r="C276" s="1027">
        <v>2020</v>
      </c>
      <c r="D276" s="1598">
        <f>SUM(First:Last!D276)</f>
        <v>0</v>
      </c>
      <c r="E276" s="1598">
        <f>SUM(First:Last!E276)</f>
        <v>0</v>
      </c>
      <c r="F276" s="1598">
        <f>SUM(First:Last!F276)</f>
        <v>0</v>
      </c>
      <c r="G276" s="1598">
        <f>SUM(First:Last!G276)</f>
        <v>0</v>
      </c>
      <c r="H276" s="1602">
        <f>SUM(First:Last!H276)</f>
        <v>0</v>
      </c>
      <c r="I276" s="1602">
        <f>SUM(First:Last!I276)</f>
        <v>0</v>
      </c>
      <c r="J276" s="1602">
        <f>SUM(First:Last!J276)</f>
        <v>0</v>
      </c>
      <c r="K276" s="1602">
        <f>SUM(First:Last!K276)</f>
        <v>0</v>
      </c>
      <c r="L276" s="1602"/>
      <c r="M276" s="1602">
        <f>SUM(First:Last!L276)</f>
        <v>0</v>
      </c>
      <c r="N276" s="1598">
        <f>SUM(First:Last!M276)</f>
        <v>0</v>
      </c>
      <c r="O276" s="1598">
        <f>SUM(First:Last!N276)</f>
        <v>0</v>
      </c>
      <c r="P276" s="1598">
        <f>SUM(First:Last!O276)</f>
        <v>0</v>
      </c>
      <c r="Q276" s="1598"/>
      <c r="R276" s="1598">
        <f>SUM(First:Last!P276)</f>
        <v>0</v>
      </c>
      <c r="S276" s="2950"/>
      <c r="T276" s="1603">
        <f>SUM(First:Last!Q276)</f>
        <v>0</v>
      </c>
      <c r="U276" s="1114">
        <v>2</v>
      </c>
    </row>
    <row r="277" spans="1:22" ht="26.25" customHeight="1" x14ac:dyDescent="0.35">
      <c r="A277" s="1218">
        <v>63</v>
      </c>
      <c r="B277" s="1594" t="s">
        <v>858</v>
      </c>
      <c r="C277" s="1595"/>
      <c r="D277" s="1595"/>
      <c r="E277" s="1596"/>
      <c r="F277" s="1575" t="s">
        <v>392</v>
      </c>
      <c r="G277" s="1575"/>
      <c r="H277" s="1597">
        <f>SUM(First:Last!H277)</f>
        <v>0</v>
      </c>
      <c r="I277" s="1598">
        <f>SUM(First:Last!I277)</f>
        <v>0</v>
      </c>
      <c r="J277" s="1574" t="s">
        <v>393</v>
      </c>
      <c r="K277" s="1574"/>
      <c r="L277" s="1574"/>
      <c r="M277" s="1574"/>
      <c r="N277" s="1597">
        <f>SUM(First:Last!M277)</f>
        <v>0</v>
      </c>
      <c r="O277" s="1598">
        <f>SUM(First:Last!N277)</f>
        <v>0</v>
      </c>
      <c r="P277" s="1575" t="s">
        <v>394</v>
      </c>
      <c r="Q277" s="1575"/>
      <c r="R277" s="1575"/>
      <c r="S277" s="1229">
        <f>SUM(First:Last!P277)</f>
        <v>0</v>
      </c>
      <c r="T277" s="1229">
        <f>SUM(First:Last!Q277)</f>
        <v>0</v>
      </c>
      <c r="U277" s="1114" t="s">
        <v>406</v>
      </c>
      <c r="V277" s="1244" t="s">
        <v>415</v>
      </c>
    </row>
    <row r="278" spans="1:22" x14ac:dyDescent="0.35">
      <c r="A278" s="1537">
        <v>64</v>
      </c>
      <c r="B278" s="1543" t="s">
        <v>197</v>
      </c>
      <c r="C278" s="1588" t="s">
        <v>198</v>
      </c>
      <c r="D278" s="1588"/>
      <c r="E278" s="1029"/>
      <c r="F278" s="1029"/>
      <c r="G278" s="1589" t="s">
        <v>199</v>
      </c>
      <c r="H278" s="1589"/>
      <c r="I278" s="1589"/>
      <c r="J278" s="1030"/>
      <c r="K278" s="1030"/>
      <c r="L278" s="1030"/>
      <c r="M278" s="1590"/>
      <c r="N278" s="1590"/>
      <c r="O278" s="1590"/>
      <c r="P278" s="1590"/>
      <c r="Q278" s="1590"/>
      <c r="R278" s="1590"/>
      <c r="S278" s="2952"/>
      <c r="T278" s="1591"/>
      <c r="U278" s="1114" t="s">
        <v>78</v>
      </c>
      <c r="V278" s="1244" t="s">
        <v>807</v>
      </c>
    </row>
    <row r="279" spans="1:22" x14ac:dyDescent="0.35">
      <c r="A279" s="1537"/>
      <c r="B279" s="1543"/>
      <c r="C279" s="1031" t="s">
        <v>201</v>
      </c>
      <c r="D279" s="1031" t="s">
        <v>202</v>
      </c>
      <c r="E279" s="1029"/>
      <c r="F279" s="1029"/>
      <c r="G279" s="1592" t="s">
        <v>201</v>
      </c>
      <c r="H279" s="1592"/>
      <c r="I279" s="1031" t="s">
        <v>202</v>
      </c>
      <c r="J279" s="1032"/>
      <c r="K279" s="1032"/>
      <c r="L279" s="1032"/>
      <c r="M279" s="1590"/>
      <c r="N279" s="1590"/>
      <c r="O279" s="1590"/>
      <c r="P279" s="1590"/>
      <c r="Q279" s="1590"/>
      <c r="R279" s="1590"/>
      <c r="S279" s="2952"/>
      <c r="T279" s="1591"/>
      <c r="U279" s="1114" t="s">
        <v>78</v>
      </c>
    </row>
    <row r="280" spans="1:22" x14ac:dyDescent="0.35">
      <c r="A280" s="1537"/>
      <c r="B280" s="1033" t="s">
        <v>200</v>
      </c>
      <c r="C280" s="1265"/>
      <c r="D280" s="1034">
        <f>SUM(First:Last!D280)</f>
        <v>0</v>
      </c>
      <c r="E280" s="1035"/>
      <c r="F280" s="1035"/>
      <c r="G280" s="2956"/>
      <c r="H280" s="2956"/>
      <c r="I280" s="1036">
        <f>SUM(First:Last!I280)</f>
        <v>0</v>
      </c>
      <c r="J280" s="1037"/>
      <c r="K280" s="1037"/>
      <c r="L280" s="1037"/>
      <c r="M280" s="1590"/>
      <c r="N280" s="1590"/>
      <c r="O280" s="1590"/>
      <c r="P280" s="1590"/>
      <c r="Q280" s="1590"/>
      <c r="R280" s="1590"/>
      <c r="S280" s="2952"/>
      <c r="T280" s="1591"/>
      <c r="U280" s="1114" t="s">
        <v>78</v>
      </c>
    </row>
    <row r="281" spans="1:22" x14ac:dyDescent="0.35">
      <c r="A281" s="1537"/>
      <c r="B281" s="1033" t="s">
        <v>203</v>
      </c>
      <c r="C281" s="1265"/>
      <c r="D281" s="1034">
        <f>SUM(First:Last!D281)</f>
        <v>0</v>
      </c>
      <c r="E281" s="1035"/>
      <c r="F281" s="1035"/>
      <c r="G281" s="2956"/>
      <c r="H281" s="2956"/>
      <c r="I281" s="1036">
        <f>SUM(First:Last!I281)</f>
        <v>0</v>
      </c>
      <c r="J281" s="1037"/>
      <c r="K281" s="1037"/>
      <c r="L281" s="1037"/>
      <c r="M281" s="1590"/>
      <c r="N281" s="1590"/>
      <c r="O281" s="1590"/>
      <c r="P281" s="1590"/>
      <c r="Q281" s="1590"/>
      <c r="R281" s="1590"/>
      <c r="S281" s="2952"/>
      <c r="T281" s="1591"/>
      <c r="U281" s="1114" t="s">
        <v>78</v>
      </c>
    </row>
    <row r="282" spans="1:22" x14ac:dyDescent="0.35">
      <c r="A282" s="1537"/>
      <c r="B282" s="1033" t="s">
        <v>204</v>
      </c>
      <c r="C282" s="1265"/>
      <c r="D282" s="1034">
        <f>SUM(First:Last!D282)</f>
        <v>0</v>
      </c>
      <c r="E282" s="1035"/>
      <c r="F282" s="1035"/>
      <c r="G282" s="2956"/>
      <c r="H282" s="2956"/>
      <c r="I282" s="1036">
        <f>SUM(First:Last!I282)</f>
        <v>0</v>
      </c>
      <c r="J282" s="1037"/>
      <c r="K282" s="1037"/>
      <c r="L282" s="1037"/>
      <c r="M282" s="1590"/>
      <c r="N282" s="1590"/>
      <c r="O282" s="1590"/>
      <c r="P282" s="1590"/>
      <c r="Q282" s="1590"/>
      <c r="R282" s="1590"/>
      <c r="S282" s="2952"/>
      <c r="T282" s="1591"/>
      <c r="U282" s="1114" t="s">
        <v>78</v>
      </c>
    </row>
    <row r="283" spans="1:22" ht="15.5" x14ac:dyDescent="0.35">
      <c r="A283" s="1537">
        <v>65</v>
      </c>
      <c r="B283" s="1579" t="s">
        <v>458</v>
      </c>
      <c r="C283" s="1580"/>
      <c r="D283" s="1585"/>
      <c r="E283" s="2951" t="s">
        <v>14</v>
      </c>
      <c r="F283" s="2954"/>
      <c r="G283" s="2954"/>
      <c r="H283" s="2954"/>
      <c r="I283" s="2954"/>
      <c r="J283" s="2954"/>
      <c r="K283" s="2954"/>
      <c r="L283" s="2955"/>
      <c r="M283" s="2951" t="s">
        <v>107</v>
      </c>
      <c r="N283" s="2954"/>
      <c r="O283" s="2954"/>
      <c r="P283" s="2954"/>
      <c r="Q283" s="2955"/>
      <c r="R283" s="1586" t="s">
        <v>108</v>
      </c>
      <c r="S283" s="2951"/>
      <c r="T283" s="1587"/>
      <c r="U283" s="1114">
        <v>1</v>
      </c>
      <c r="V283" s="1244" t="s">
        <v>807</v>
      </c>
    </row>
    <row r="284" spans="1:22" ht="15.5" x14ac:dyDescent="0.35">
      <c r="A284" s="1537"/>
      <c r="B284" s="1581"/>
      <c r="C284" s="1582"/>
      <c r="D284" s="1585"/>
      <c r="E284" s="1225" t="s">
        <v>149</v>
      </c>
      <c r="F284" s="1225" t="s">
        <v>87</v>
      </c>
      <c r="G284" s="1225" t="s">
        <v>88</v>
      </c>
      <c r="H284" s="1225" t="s">
        <v>89</v>
      </c>
      <c r="I284" s="1225" t="s">
        <v>90</v>
      </c>
      <c r="J284" s="1225" t="s">
        <v>91</v>
      </c>
      <c r="K284" s="1225" t="s">
        <v>92</v>
      </c>
      <c r="L284" s="1225" t="s">
        <v>86</v>
      </c>
      <c r="M284" s="1225" t="s">
        <v>93</v>
      </c>
      <c r="N284" s="1225" t="s">
        <v>94</v>
      </c>
      <c r="O284" s="1225" t="s">
        <v>95</v>
      </c>
      <c r="P284" s="1225" t="s">
        <v>96</v>
      </c>
      <c r="Q284" s="1225" t="s">
        <v>86</v>
      </c>
      <c r="R284" s="1225" t="s">
        <v>101</v>
      </c>
      <c r="S284" s="1226" t="s">
        <v>102</v>
      </c>
      <c r="T284" s="1226" t="s">
        <v>86</v>
      </c>
      <c r="U284" s="1114">
        <v>1</v>
      </c>
    </row>
    <row r="285" spans="1:22" ht="15.5" x14ac:dyDescent="0.35">
      <c r="A285" s="1537"/>
      <c r="B285" s="1581"/>
      <c r="C285" s="1582"/>
      <c r="D285" s="1227" t="s">
        <v>24</v>
      </c>
      <c r="E285" s="1195">
        <f>SUM(First:Last!E285)</f>
        <v>0</v>
      </c>
      <c r="F285" s="1195">
        <f>SUM(First:Last!F285)</f>
        <v>0</v>
      </c>
      <c r="G285" s="1195">
        <f>SUM(First:Last!G285)</f>
        <v>0</v>
      </c>
      <c r="H285" s="1195">
        <f>SUM(First:Last!H285)</f>
        <v>0</v>
      </c>
      <c r="I285" s="1195">
        <f>SUM(First:Last!I285)</f>
        <v>0</v>
      </c>
      <c r="J285" s="1195">
        <f>SUM(First:Last!J285)</f>
        <v>0</v>
      </c>
      <c r="K285" s="1195">
        <f>SUM(First:Last!K285)</f>
        <v>0</v>
      </c>
      <c r="L285" s="1195">
        <f>SUM(E285:K285)</f>
        <v>0</v>
      </c>
      <c r="M285" s="1196">
        <f>SUM(First:Last!L285)</f>
        <v>0</v>
      </c>
      <c r="N285" s="1196">
        <f>SUM(First:Last!M285)</f>
        <v>0</v>
      </c>
      <c r="O285" s="1196">
        <f>SUM(First:Last!N285)</f>
        <v>0</v>
      </c>
      <c r="P285" s="1196">
        <f>SUM(First:Last!O285)</f>
        <v>0</v>
      </c>
      <c r="Q285" s="1196">
        <f>SUM(M285:P285)</f>
        <v>0</v>
      </c>
      <c r="R285" s="1194">
        <f>SUM(First:Last!P285)</f>
        <v>0</v>
      </c>
      <c r="S285" s="1197">
        <f>SUM(First:Last!P285)</f>
        <v>0</v>
      </c>
      <c r="T285" s="1197">
        <f>SUM(R285:S285)</f>
        <v>0</v>
      </c>
      <c r="U285" s="1114">
        <v>1</v>
      </c>
    </row>
    <row r="286" spans="1:22" ht="15.5" x14ac:dyDescent="0.35">
      <c r="A286" s="1537"/>
      <c r="B286" s="1581"/>
      <c r="C286" s="1582"/>
      <c r="D286" s="1227" t="s">
        <v>12</v>
      </c>
      <c r="E286" s="1195">
        <f>SUM(First:Last!E286)</f>
        <v>0</v>
      </c>
      <c r="F286" s="1195">
        <f>SUM(First:Last!F286)</f>
        <v>0</v>
      </c>
      <c r="G286" s="1195">
        <f>SUM(First:Last!G286)</f>
        <v>0</v>
      </c>
      <c r="H286" s="1195">
        <f>SUM(First:Last!H286)</f>
        <v>0</v>
      </c>
      <c r="I286" s="1195">
        <f>SUM(First:Last!I286)</f>
        <v>0</v>
      </c>
      <c r="J286" s="1195">
        <f>SUM(First:Last!J286)</f>
        <v>0</v>
      </c>
      <c r="K286" s="1195">
        <f>SUM(First:Last!K286)</f>
        <v>0</v>
      </c>
      <c r="L286" s="1195">
        <f>SUM(E286:K286)</f>
        <v>0</v>
      </c>
      <c r="M286" s="1196">
        <f>SUM(First:Last!L286)</f>
        <v>0</v>
      </c>
      <c r="N286" s="1196">
        <f>SUM(First:Last!M286)</f>
        <v>0</v>
      </c>
      <c r="O286" s="1196">
        <f>SUM(First:Last!N286)</f>
        <v>0</v>
      </c>
      <c r="P286" s="1196">
        <f>SUM(First:Last!O286)</f>
        <v>0</v>
      </c>
      <c r="Q286" s="1196">
        <f>SUM(M286:P286)</f>
        <v>0</v>
      </c>
      <c r="R286" s="1194">
        <f>SUM(First:Last!P286)</f>
        <v>0</v>
      </c>
      <c r="S286" s="1197">
        <f>SUM(First:Last!P286)</f>
        <v>0</v>
      </c>
      <c r="T286" s="1197">
        <f>SUM(R286:S286)</f>
        <v>0</v>
      </c>
      <c r="U286" s="1114">
        <v>1</v>
      </c>
    </row>
    <row r="287" spans="1:22" ht="15.5" x14ac:dyDescent="0.35">
      <c r="A287" s="1537"/>
      <c r="B287" s="1583"/>
      <c r="C287" s="1584"/>
      <c r="D287" s="1040" t="s">
        <v>63</v>
      </c>
      <c r="E287" s="1221">
        <f t="shared" ref="E287:R287" si="43">SUM(E285:E286)</f>
        <v>0</v>
      </c>
      <c r="F287" s="1221">
        <f t="shared" si="43"/>
        <v>0</v>
      </c>
      <c r="G287" s="1221">
        <f t="shared" si="43"/>
        <v>0</v>
      </c>
      <c r="H287" s="1221">
        <f t="shared" si="43"/>
        <v>0</v>
      </c>
      <c r="I287" s="1221">
        <f t="shared" si="43"/>
        <v>0</v>
      </c>
      <c r="J287" s="1221">
        <f t="shared" si="43"/>
        <v>0</v>
      </c>
      <c r="K287" s="1221">
        <f t="shared" si="43"/>
        <v>0</v>
      </c>
      <c r="L287" s="1221">
        <f>SUM(L285:L286)</f>
        <v>0</v>
      </c>
      <c r="M287" s="1221">
        <f t="shared" si="43"/>
        <v>0</v>
      </c>
      <c r="N287" s="1221">
        <f t="shared" si="43"/>
        <v>0</v>
      </c>
      <c r="O287" s="1221">
        <f t="shared" si="43"/>
        <v>0</v>
      </c>
      <c r="P287" s="1221">
        <f t="shared" si="43"/>
        <v>0</v>
      </c>
      <c r="Q287" s="1221">
        <f>SUM(Q285:Q286)</f>
        <v>0</v>
      </c>
      <c r="R287" s="1221">
        <f t="shared" si="43"/>
        <v>0</v>
      </c>
      <c r="S287" s="982">
        <f>SUM(S285:S286)</f>
        <v>0</v>
      </c>
      <c r="T287" s="982">
        <f>SUM(T285:T286)</f>
        <v>0</v>
      </c>
      <c r="U287" s="1114">
        <v>1</v>
      </c>
    </row>
    <row r="288" spans="1:22" ht="15.5" x14ac:dyDescent="0.35">
      <c r="A288" s="1218">
        <v>66</v>
      </c>
      <c r="B288" s="1543" t="s">
        <v>71</v>
      </c>
      <c r="C288" s="1544"/>
      <c r="D288" s="1544"/>
      <c r="E288" s="1544"/>
      <c r="F288" s="1573" t="s">
        <v>436</v>
      </c>
      <c r="G288" s="1573"/>
      <c r="H288" s="1573"/>
      <c r="I288" s="1573"/>
      <c r="J288" s="1041">
        <f>SUM(First:Last!J288)</f>
        <v>0</v>
      </c>
      <c r="K288" s="1574" t="s">
        <v>837</v>
      </c>
      <c r="L288" s="1574"/>
      <c r="M288" s="1574"/>
      <c r="N288" s="1574"/>
      <c r="O288" s="1574"/>
      <c r="P288" s="1574"/>
      <c r="Q288" s="1574"/>
      <c r="R288" s="1574"/>
      <c r="S288" s="1042">
        <f>SUM(First:Last!P288)</f>
        <v>0</v>
      </c>
      <c r="T288" s="1042">
        <f>SUM(First:Last!Q288)</f>
        <v>0</v>
      </c>
      <c r="U288" s="1114" t="s">
        <v>78</v>
      </c>
      <c r="V288" s="1244" t="s">
        <v>807</v>
      </c>
    </row>
    <row r="289" spans="1:23" ht="29" x14ac:dyDescent="0.35">
      <c r="A289" s="1218">
        <v>67</v>
      </c>
      <c r="B289" s="1543" t="s">
        <v>206</v>
      </c>
      <c r="C289" s="1544"/>
      <c r="D289" s="1544"/>
      <c r="E289" s="1544"/>
      <c r="F289" s="1575" t="s">
        <v>390</v>
      </c>
      <c r="G289" s="1575"/>
      <c r="H289" s="2957"/>
      <c r="I289" s="2957"/>
      <c r="J289" s="2957"/>
      <c r="K289" s="1574" t="s">
        <v>391</v>
      </c>
      <c r="L289" s="1574"/>
      <c r="M289" s="1574"/>
      <c r="N289" s="1574"/>
      <c r="O289" s="1574"/>
      <c r="P289" s="2958"/>
      <c r="Q289" s="2958"/>
      <c r="R289" s="2958"/>
      <c r="S289" s="2959"/>
      <c r="T289" s="2960"/>
      <c r="U289" s="1114">
        <v>2</v>
      </c>
      <c r="V289" s="1260" t="s">
        <v>808</v>
      </c>
    </row>
    <row r="290" spans="1:23" ht="15.5" x14ac:dyDescent="0.35">
      <c r="A290" s="1537">
        <v>68</v>
      </c>
      <c r="B290" s="1554" t="s">
        <v>739</v>
      </c>
      <c r="C290" s="1554"/>
      <c r="D290" s="1554"/>
      <c r="E290" s="1554"/>
      <c r="F290" s="1568" t="s">
        <v>208</v>
      </c>
      <c r="G290" s="1571"/>
      <c r="H290" s="1571"/>
      <c r="I290" s="1569"/>
      <c r="J290" s="1568" t="s">
        <v>209</v>
      </c>
      <c r="K290" s="1571"/>
      <c r="L290" s="1571"/>
      <c r="M290" s="1571"/>
      <c r="N290" s="1569"/>
      <c r="O290" s="1568" t="s">
        <v>210</v>
      </c>
      <c r="P290" s="1571"/>
      <c r="Q290" s="1571"/>
      <c r="R290" s="1571"/>
      <c r="S290" s="1571"/>
      <c r="T290" s="1572"/>
      <c r="U290" s="1114" t="s">
        <v>78</v>
      </c>
      <c r="V290" s="2947" t="s">
        <v>413</v>
      </c>
    </row>
    <row r="291" spans="1:23" ht="15.5" x14ac:dyDescent="0.35">
      <c r="A291" s="1537"/>
      <c r="B291" s="1554"/>
      <c r="C291" s="1554"/>
      <c r="D291" s="1554"/>
      <c r="E291" s="1554"/>
      <c r="F291" s="1043" t="e">
        <f>AVERAGE(First:Last!F291)</f>
        <v>#DIV/0!</v>
      </c>
      <c r="G291" s="1044"/>
      <c r="H291" s="1044"/>
      <c r="I291" s="1044"/>
      <c r="J291" s="1043" t="e">
        <f>AVERAGE(First:Last!J291)</f>
        <v>#DIV/0!</v>
      </c>
      <c r="K291" s="1044"/>
      <c r="L291" s="1044"/>
      <c r="M291" s="1044"/>
      <c r="N291" s="1044"/>
      <c r="O291" s="1043" t="e">
        <f>AVERAGE(First:Last!N291)</f>
        <v>#DIV/0!</v>
      </c>
      <c r="P291" s="1045"/>
      <c r="Q291" s="1045"/>
      <c r="R291" s="1045"/>
      <c r="S291" s="1046"/>
      <c r="T291" s="1046"/>
      <c r="U291" s="1114" t="s">
        <v>78</v>
      </c>
      <c r="V291" s="2947"/>
      <c r="W291" s="1266"/>
    </row>
    <row r="292" spans="1:23" ht="15.5" x14ac:dyDescent="0.35">
      <c r="A292" s="1537">
        <v>69</v>
      </c>
      <c r="B292" s="1554" t="s">
        <v>211</v>
      </c>
      <c r="C292" s="1554"/>
      <c r="D292" s="1554"/>
      <c r="E292" s="1554"/>
      <c r="F292" s="1566" t="s">
        <v>212</v>
      </c>
      <c r="G292" s="1567"/>
      <c r="H292" s="1047"/>
      <c r="I292" s="1047"/>
      <c r="J292" s="1568" t="s">
        <v>848</v>
      </c>
      <c r="K292" s="1569"/>
      <c r="L292" s="1230"/>
      <c r="M292" s="998"/>
      <c r="N292" s="998"/>
      <c r="O292" s="1566" t="s">
        <v>213</v>
      </c>
      <c r="P292" s="1567"/>
      <c r="Q292" s="1232"/>
      <c r="R292" s="1048"/>
      <c r="S292" s="1049"/>
      <c r="T292" s="1049"/>
      <c r="U292" s="1114" t="s">
        <v>78</v>
      </c>
      <c r="V292" s="1244" t="s">
        <v>807</v>
      </c>
    </row>
    <row r="293" spans="1:23" ht="15.5" x14ac:dyDescent="0.35">
      <c r="A293" s="1537"/>
      <c r="B293" s="1528"/>
      <c r="C293" s="1554"/>
      <c r="D293" s="1554"/>
      <c r="E293" s="1554"/>
      <c r="F293" s="1050">
        <f>SUM(First:Last!F293)</f>
        <v>0</v>
      </c>
      <c r="G293" s="1051"/>
      <c r="H293" s="1051"/>
      <c r="I293" s="1051"/>
      <c r="J293" s="1052">
        <f>SUM(First:Last!J293)</f>
        <v>0</v>
      </c>
      <c r="K293" s="1053"/>
      <c r="L293" s="1053"/>
      <c r="M293" s="1053"/>
      <c r="N293" s="1053"/>
      <c r="O293" s="1054">
        <f>SUM(First:Last!N293)</f>
        <v>0</v>
      </c>
      <c r="P293" s="1055"/>
      <c r="Q293" s="1055"/>
      <c r="R293" s="1055"/>
      <c r="S293" s="1056"/>
      <c r="T293" s="1056"/>
      <c r="U293" s="1114" t="s">
        <v>78</v>
      </c>
      <c r="V293" s="1244" t="s">
        <v>738</v>
      </c>
      <c r="W293" s="1266"/>
    </row>
    <row r="294" spans="1:23" ht="28" x14ac:dyDescent="0.35">
      <c r="A294" s="1537">
        <v>70</v>
      </c>
      <c r="B294" s="1554" t="s">
        <v>214</v>
      </c>
      <c r="C294" s="1554"/>
      <c r="D294" s="1554"/>
      <c r="E294" s="1554"/>
      <c r="F294" s="1057" t="s">
        <v>215</v>
      </c>
      <c r="G294" s="975" t="s">
        <v>216</v>
      </c>
      <c r="H294" s="1228" t="s">
        <v>217</v>
      </c>
      <c r="I294" s="956" t="s">
        <v>217</v>
      </c>
      <c r="J294" s="984" t="s">
        <v>218</v>
      </c>
      <c r="K294" s="1059" t="s">
        <v>219</v>
      </c>
      <c r="L294" s="1059"/>
      <c r="M294" s="1060"/>
      <c r="N294" s="1061"/>
      <c r="O294" s="1061"/>
      <c r="P294" s="1062"/>
      <c r="Q294" s="1062"/>
      <c r="R294" s="1062"/>
      <c r="S294" s="1063"/>
      <c r="T294" s="1063"/>
      <c r="U294" s="1114" t="s">
        <v>78</v>
      </c>
      <c r="V294" s="1244" t="s">
        <v>807</v>
      </c>
    </row>
    <row r="295" spans="1:23" x14ac:dyDescent="0.35">
      <c r="A295" s="1537"/>
      <c r="B295" s="1570" t="s">
        <v>220</v>
      </c>
      <c r="C295" s="1570"/>
      <c r="D295" s="1570"/>
      <c r="E295" s="1570"/>
      <c r="F295" s="1064">
        <f>SUM(First:Last!F295)</f>
        <v>16</v>
      </c>
      <c r="G295" s="1010">
        <f>SUM(First:Last!G295)</f>
        <v>15</v>
      </c>
      <c r="H295" s="1020">
        <f>SUM(First:Last!H295)</f>
        <v>6</v>
      </c>
      <c r="I295" s="1020">
        <f>SUM(First:Last!I295)</f>
        <v>0</v>
      </c>
      <c r="J295" s="1020">
        <f>SUM(First:Last!J295)</f>
        <v>0</v>
      </c>
      <c r="K295" s="1020">
        <f>SUM(First:Last!K295)</f>
        <v>0</v>
      </c>
      <c r="L295" s="1020"/>
      <c r="M295" s="1023"/>
      <c r="N295" s="1023"/>
      <c r="O295" s="1023"/>
      <c r="P295" s="1023"/>
      <c r="Q295" s="1023"/>
      <c r="R295" s="1023"/>
      <c r="S295" s="1065"/>
      <c r="T295" s="1065"/>
      <c r="U295" s="1114" t="s">
        <v>78</v>
      </c>
      <c r="V295" s="1267"/>
      <c r="W295" s="1266"/>
    </row>
    <row r="296" spans="1:23" x14ac:dyDescent="0.35">
      <c r="A296" s="1537"/>
      <c r="B296" s="1570" t="s">
        <v>221</v>
      </c>
      <c r="C296" s="1570"/>
      <c r="D296" s="1570"/>
      <c r="E296" s="1570"/>
      <c r="F296" s="1064">
        <f>SUM(First:Last!F296)</f>
        <v>2</v>
      </c>
      <c r="G296" s="1010">
        <f>SUM(First:Last!G296)</f>
        <v>0</v>
      </c>
      <c r="H296" s="1020">
        <f>SUM(First:Last!H296)</f>
        <v>0</v>
      </c>
      <c r="I296" s="1020">
        <f>SUM(First:Last!I296)</f>
        <v>0</v>
      </c>
      <c r="J296" s="1020">
        <f>SUM(First:Last!J296)</f>
        <v>0</v>
      </c>
      <c r="K296" s="1020">
        <f>SUM(First:Last!K296)</f>
        <v>0</v>
      </c>
      <c r="L296" s="1020"/>
      <c r="M296" s="1023"/>
      <c r="N296" s="1023"/>
      <c r="O296" s="1023"/>
      <c r="P296" s="1023"/>
      <c r="Q296" s="1023"/>
      <c r="R296" s="1023"/>
      <c r="S296" s="1065"/>
      <c r="T296" s="1065"/>
      <c r="U296" s="1114" t="s">
        <v>78</v>
      </c>
      <c r="V296" s="1267"/>
      <c r="W296" s="1266"/>
    </row>
    <row r="297" spans="1:23" x14ac:dyDescent="0.35">
      <c r="A297" s="1537"/>
      <c r="B297" s="1570" t="s">
        <v>119</v>
      </c>
      <c r="C297" s="1570"/>
      <c r="D297" s="1570"/>
      <c r="E297" s="1570"/>
      <c r="F297" s="1064">
        <f>SUM(First:Last!F297)</f>
        <v>0</v>
      </c>
      <c r="G297" s="1010">
        <f>SUM(First:Last!G297)</f>
        <v>0</v>
      </c>
      <c r="H297" s="1020">
        <f>SUM(First:Last!H297)</f>
        <v>0</v>
      </c>
      <c r="I297" s="1020">
        <f>SUM(First:Last!I297)</f>
        <v>0</v>
      </c>
      <c r="J297" s="1020">
        <f>SUM(First:Last!J297)</f>
        <v>0</v>
      </c>
      <c r="K297" s="1020">
        <f>SUM(First:Last!K297)</f>
        <v>0</v>
      </c>
      <c r="L297" s="1020"/>
      <c r="M297" s="1023"/>
      <c r="N297" s="1023"/>
      <c r="O297" s="1023"/>
      <c r="P297" s="1023"/>
      <c r="Q297" s="1023"/>
      <c r="R297" s="1023"/>
      <c r="S297" s="1065"/>
      <c r="T297" s="1065"/>
      <c r="U297" s="1114" t="s">
        <v>78</v>
      </c>
      <c r="V297" s="1267"/>
      <c r="W297" s="1266"/>
    </row>
    <row r="298" spans="1:23" x14ac:dyDescent="0.35">
      <c r="A298" s="1537">
        <v>71</v>
      </c>
      <c r="B298" s="1555" t="s">
        <v>397</v>
      </c>
      <c r="C298" s="1555"/>
      <c r="D298" s="1555"/>
      <c r="E298" s="1555"/>
      <c r="F298" s="1556" t="s">
        <v>163</v>
      </c>
      <c r="G298" s="1557"/>
      <c r="H298" s="1548" t="s">
        <v>60</v>
      </c>
      <c r="I298" s="1548"/>
      <c r="J298" s="1548"/>
      <c r="K298" s="1548"/>
      <c r="L298" s="1548"/>
      <c r="M298" s="1548"/>
      <c r="N298" s="1548"/>
      <c r="O298" s="1017"/>
      <c r="P298" s="1017"/>
      <c r="Q298" s="1017"/>
      <c r="R298" s="1017"/>
      <c r="S298" s="1066"/>
      <c r="T298" s="1066"/>
      <c r="U298" s="1114" t="s">
        <v>78</v>
      </c>
    </row>
    <row r="299" spans="1:23" x14ac:dyDescent="0.35">
      <c r="A299" s="1537"/>
      <c r="B299" s="1555"/>
      <c r="C299" s="1555"/>
      <c r="D299" s="1555"/>
      <c r="E299" s="1555"/>
      <c r="F299" s="1558" t="s">
        <v>161</v>
      </c>
      <c r="G299" s="1549" t="s">
        <v>386</v>
      </c>
      <c r="H299" s="1549" t="s">
        <v>409</v>
      </c>
      <c r="I299" s="1549"/>
      <c r="J299" s="1549" t="s">
        <v>410</v>
      </c>
      <c r="K299" s="1549"/>
      <c r="L299" s="1233"/>
      <c r="M299" s="1549" t="s">
        <v>836</v>
      </c>
      <c r="N299" s="1549"/>
      <c r="O299" s="1017"/>
      <c r="P299" s="1067"/>
      <c r="Q299" s="1067"/>
      <c r="R299" s="1017"/>
      <c r="S299" s="1066"/>
      <c r="T299" s="1066"/>
      <c r="U299" s="1114" t="s">
        <v>78</v>
      </c>
    </row>
    <row r="300" spans="1:23" x14ac:dyDescent="0.35">
      <c r="A300" s="1537"/>
      <c r="B300" s="1555"/>
      <c r="C300" s="1555"/>
      <c r="D300" s="1555"/>
      <c r="E300" s="1555"/>
      <c r="F300" s="1558"/>
      <c r="G300" s="1549"/>
      <c r="H300" s="1068" t="s">
        <v>137</v>
      </c>
      <c r="I300" s="1068" t="s">
        <v>138</v>
      </c>
      <c r="J300" s="1068" t="s">
        <v>137</v>
      </c>
      <c r="K300" s="1068" t="s">
        <v>138</v>
      </c>
      <c r="L300" s="1068"/>
      <c r="M300" s="1068" t="s">
        <v>137</v>
      </c>
      <c r="N300" s="1068" t="s">
        <v>138</v>
      </c>
      <c r="O300" s="1069"/>
      <c r="P300" s="1070"/>
      <c r="Q300" s="1070"/>
      <c r="R300" s="1070"/>
      <c r="S300" s="1071"/>
      <c r="T300" s="1071"/>
      <c r="U300" s="1114" t="s">
        <v>78</v>
      </c>
    </row>
    <row r="301" spans="1:23" x14ac:dyDescent="0.35">
      <c r="A301" s="1537"/>
      <c r="B301" s="1559" t="s">
        <v>162</v>
      </c>
      <c r="C301" s="1560"/>
      <c r="D301" s="1560"/>
      <c r="E301" s="1560"/>
      <c r="F301" s="1217">
        <f>SUM(First:Last!F301)</f>
        <v>0</v>
      </c>
      <c r="G301" s="1217">
        <f>SUM(First:Last!G301)</f>
        <v>0</v>
      </c>
      <c r="H301" s="1072">
        <f>SUM(First:Last!H301)</f>
        <v>0</v>
      </c>
      <c r="I301" s="1073">
        <f>SUM(First:Last!I301)</f>
        <v>0</v>
      </c>
      <c r="J301" s="1072">
        <f>SUM(First:Last!J301)</f>
        <v>0</v>
      </c>
      <c r="K301" s="1074">
        <f>SUM(First:Last!K301)</f>
        <v>0</v>
      </c>
      <c r="L301" s="1074"/>
      <c r="M301" s="1075" t="e">
        <f t="shared" ref="M301:N306" si="44">J301/H301</f>
        <v>#DIV/0!</v>
      </c>
      <c r="N301" s="1075" t="e">
        <f t="shared" si="44"/>
        <v>#DIV/0!</v>
      </c>
      <c r="O301" s="1076"/>
      <c r="P301" s="1077"/>
      <c r="Q301" s="1077"/>
      <c r="R301" s="1078"/>
      <c r="S301" s="895"/>
      <c r="T301" s="895"/>
      <c r="U301" s="1114" t="s">
        <v>78</v>
      </c>
      <c r="V301" s="1244" t="s">
        <v>807</v>
      </c>
    </row>
    <row r="302" spans="1:23" x14ac:dyDescent="0.35">
      <c r="A302" s="1537"/>
      <c r="B302" s="1565" t="s">
        <v>80</v>
      </c>
      <c r="C302" s="1560"/>
      <c r="D302" s="1560"/>
      <c r="E302" s="1560"/>
      <c r="F302" s="1217">
        <f>SUM(First:Last!F302)</f>
        <v>0</v>
      </c>
      <c r="G302" s="1217">
        <f>SUM(First:Last!G302)</f>
        <v>0</v>
      </c>
      <c r="H302" s="1072">
        <f>SUM(First:Last!H302)</f>
        <v>0</v>
      </c>
      <c r="I302" s="1073">
        <f>SUM(First:Last!I302)</f>
        <v>0</v>
      </c>
      <c r="J302" s="1072">
        <f>SUM(First:Last!J302)</f>
        <v>0</v>
      </c>
      <c r="K302" s="1074">
        <f>SUM(First:Last!K302)</f>
        <v>0</v>
      </c>
      <c r="L302" s="1074"/>
      <c r="M302" s="1075" t="e">
        <f t="shared" si="44"/>
        <v>#DIV/0!</v>
      </c>
      <c r="N302" s="1075" t="e">
        <f t="shared" si="44"/>
        <v>#DIV/0!</v>
      </c>
      <c r="O302" s="1076"/>
      <c r="P302" s="1077"/>
      <c r="Q302" s="1077"/>
      <c r="R302" s="1078"/>
      <c r="S302" s="895"/>
      <c r="T302" s="895"/>
      <c r="U302" s="1114" t="s">
        <v>78</v>
      </c>
    </row>
    <row r="303" spans="1:23" x14ac:dyDescent="0.35">
      <c r="A303" s="1537"/>
      <c r="B303" s="1565" t="s">
        <v>81</v>
      </c>
      <c r="C303" s="1560"/>
      <c r="D303" s="1560"/>
      <c r="E303" s="1560"/>
      <c r="F303" s="1217">
        <f>SUM(First:Last!F303)</f>
        <v>0</v>
      </c>
      <c r="G303" s="1217">
        <f>SUM(First:Last!G303)</f>
        <v>0</v>
      </c>
      <c r="H303" s="1072">
        <f>SUM(First:Last!H303)</f>
        <v>0</v>
      </c>
      <c r="I303" s="1073">
        <f>SUM(First:Last!I303)</f>
        <v>0</v>
      </c>
      <c r="J303" s="1072">
        <f>SUM(First:Last!J303)</f>
        <v>0</v>
      </c>
      <c r="K303" s="1074">
        <f>SUM(First:Last!K303)</f>
        <v>0</v>
      </c>
      <c r="L303" s="1074"/>
      <c r="M303" s="1075" t="e">
        <f t="shared" si="44"/>
        <v>#DIV/0!</v>
      </c>
      <c r="N303" s="1075" t="e">
        <f t="shared" si="44"/>
        <v>#DIV/0!</v>
      </c>
      <c r="O303" s="1076"/>
      <c r="P303" s="1077"/>
      <c r="Q303" s="1077"/>
      <c r="R303" s="1078"/>
      <c r="S303" s="895"/>
      <c r="T303" s="895"/>
      <c r="U303" s="1114" t="s">
        <v>78</v>
      </c>
    </row>
    <row r="304" spans="1:23" ht="15.5" x14ac:dyDescent="0.35">
      <c r="A304" s="1537"/>
      <c r="B304" s="1541" t="s">
        <v>86</v>
      </c>
      <c r="C304" s="1542"/>
      <c r="D304" s="1542"/>
      <c r="E304" s="1542"/>
      <c r="F304" s="1220">
        <f t="shared" ref="F304:K304" si="45">SUM(F301:F303)</f>
        <v>0</v>
      </c>
      <c r="G304" s="1220">
        <f t="shared" si="45"/>
        <v>0</v>
      </c>
      <c r="H304" s="1080">
        <f t="shared" si="45"/>
        <v>0</v>
      </c>
      <c r="I304" s="1080">
        <f t="shared" si="45"/>
        <v>0</v>
      </c>
      <c r="J304" s="1080">
        <f t="shared" si="45"/>
        <v>0</v>
      </c>
      <c r="K304" s="1080">
        <f t="shared" si="45"/>
        <v>0</v>
      </c>
      <c r="L304" s="1080"/>
      <c r="M304" s="1081" t="e">
        <f t="shared" si="44"/>
        <v>#DIV/0!</v>
      </c>
      <c r="N304" s="1081" t="e">
        <f t="shared" si="44"/>
        <v>#DIV/0!</v>
      </c>
      <c r="O304" s="1076"/>
      <c r="P304" s="1077"/>
      <c r="Q304" s="1077"/>
      <c r="R304" s="1078"/>
      <c r="S304" s="895"/>
      <c r="T304" s="895"/>
      <c r="U304" s="1114" t="s">
        <v>78</v>
      </c>
    </row>
    <row r="305" spans="1:22" ht="15.5" x14ac:dyDescent="0.35">
      <c r="A305" s="1218">
        <v>72</v>
      </c>
      <c r="B305" s="1543" t="s">
        <v>74</v>
      </c>
      <c r="C305" s="1544"/>
      <c r="D305" s="1544"/>
      <c r="E305" s="1544"/>
      <c r="F305" s="1082">
        <f>SUM(First:Last!F305)</f>
        <v>0</v>
      </c>
      <c r="G305" s="1082">
        <f>SUM(First:Last!G305)</f>
        <v>0</v>
      </c>
      <c r="H305" s="1083">
        <f>SUM(First:Last!H305)</f>
        <v>0</v>
      </c>
      <c r="I305" s="1083">
        <f>SUM(First:Last!I305)</f>
        <v>0</v>
      </c>
      <c r="J305" s="1083">
        <f>SUM(First:Last!J305)</f>
        <v>0</v>
      </c>
      <c r="K305" s="1083">
        <f>SUM(First:Last!K305)</f>
        <v>0</v>
      </c>
      <c r="L305" s="1083"/>
      <c r="M305" s="1084" t="e">
        <f t="shared" si="44"/>
        <v>#DIV/0!</v>
      </c>
      <c r="N305" s="1084" t="e">
        <f t="shared" si="44"/>
        <v>#DIV/0!</v>
      </c>
      <c r="O305" s="1085"/>
      <c r="P305" s="1545"/>
      <c r="Q305" s="1545"/>
      <c r="R305" s="1545"/>
      <c r="S305" s="895"/>
      <c r="T305" s="895"/>
      <c r="U305" s="1114">
        <v>2</v>
      </c>
      <c r="V305" s="2961" t="s">
        <v>809</v>
      </c>
    </row>
    <row r="306" spans="1:22" ht="15.5" x14ac:dyDescent="0.35">
      <c r="A306" s="1218">
        <v>73</v>
      </c>
      <c r="B306" s="1543" t="s">
        <v>70</v>
      </c>
      <c r="C306" s="1544"/>
      <c r="D306" s="1544"/>
      <c r="E306" s="1544"/>
      <c r="F306" s="1082">
        <f>SUM(First:Last!F306)</f>
        <v>0</v>
      </c>
      <c r="G306" s="1082">
        <f>SUM(First:Last!G306)</f>
        <v>0</v>
      </c>
      <c r="H306" s="1083">
        <f>SUM(First:Last!H306)</f>
        <v>0</v>
      </c>
      <c r="I306" s="1083">
        <f>SUM(First:Last!I306)</f>
        <v>0</v>
      </c>
      <c r="J306" s="1083">
        <f>SUM(First:Last!J306)</f>
        <v>0</v>
      </c>
      <c r="K306" s="1083">
        <f>SUM(First:Last!K306)</f>
        <v>0</v>
      </c>
      <c r="L306" s="1083"/>
      <c r="M306" s="1084" t="e">
        <f t="shared" si="44"/>
        <v>#DIV/0!</v>
      </c>
      <c r="N306" s="1084" t="e">
        <f t="shared" si="44"/>
        <v>#DIV/0!</v>
      </c>
      <c r="O306" s="1085"/>
      <c r="P306" s="1545"/>
      <c r="Q306" s="1545"/>
      <c r="R306" s="1545"/>
      <c r="S306" s="895"/>
      <c r="T306" s="895"/>
      <c r="U306" s="1114" t="s">
        <v>78</v>
      </c>
      <c r="V306" s="2961"/>
    </row>
    <row r="307" spans="1:22" ht="15.5" x14ac:dyDescent="0.35">
      <c r="A307" s="1537">
        <v>74</v>
      </c>
      <c r="B307" s="1543" t="s">
        <v>75</v>
      </c>
      <c r="C307" s="1544"/>
      <c r="D307" s="1544"/>
      <c r="E307" s="1544"/>
      <c r="F307" s="949"/>
      <c r="G307" s="949"/>
      <c r="H307" s="1086"/>
      <c r="I307" s="1086"/>
      <c r="J307" s="1086"/>
      <c r="K307" s="1086"/>
      <c r="L307" s="1086"/>
      <c r="M307" s="1087"/>
      <c r="N307" s="1087"/>
      <c r="O307" s="1085"/>
      <c r="P307" s="1561"/>
      <c r="Q307" s="1561"/>
      <c r="R307" s="1562"/>
      <c r="S307" s="895"/>
      <c r="T307" s="895"/>
      <c r="U307" s="1114" t="s">
        <v>78</v>
      </c>
      <c r="V307" s="2961"/>
    </row>
    <row r="308" spans="1:22" ht="15.5" x14ac:dyDescent="0.35">
      <c r="A308" s="1537"/>
      <c r="B308" s="1563" t="s">
        <v>385</v>
      </c>
      <c r="C308" s="1564"/>
      <c r="D308" s="1564"/>
      <c r="E308" s="1564"/>
      <c r="F308" s="1082">
        <f>SUM(First:Last!F308)</f>
        <v>2</v>
      </c>
      <c r="G308" s="1082">
        <f>SUM(First:Last!G308)</f>
        <v>2</v>
      </c>
      <c r="H308" s="1083">
        <f>SUM(First:Last!H308)</f>
        <v>0</v>
      </c>
      <c r="I308" s="1083">
        <f>SUM(First:Last!I308)</f>
        <v>0</v>
      </c>
      <c r="J308" s="1083">
        <f>SUM(First:Last!J308)</f>
        <v>0</v>
      </c>
      <c r="K308" s="1083">
        <f>SUM(First:Last!K308)</f>
        <v>0</v>
      </c>
      <c r="L308" s="1083"/>
      <c r="M308" s="1084" t="e">
        <f t="shared" ref="M308:N310" si="46">J308/H308</f>
        <v>#DIV/0!</v>
      </c>
      <c r="N308" s="1084" t="e">
        <f t="shared" si="46"/>
        <v>#DIV/0!</v>
      </c>
      <c r="O308" s="1085"/>
      <c r="P308" s="1545"/>
      <c r="Q308" s="1545"/>
      <c r="R308" s="1545"/>
      <c r="S308" s="895"/>
      <c r="T308" s="895"/>
      <c r="U308" s="1114" t="s">
        <v>78</v>
      </c>
      <c r="V308" s="2961"/>
    </row>
    <row r="309" spans="1:22" ht="15.5" x14ac:dyDescent="0.35">
      <c r="A309" s="1537"/>
      <c r="B309" s="1563" t="s">
        <v>146</v>
      </c>
      <c r="C309" s="1564"/>
      <c r="D309" s="1564"/>
      <c r="E309" s="1564"/>
      <c r="F309" s="1082">
        <f>SUM(First:Last!F309)</f>
        <v>1</v>
      </c>
      <c r="G309" s="1082">
        <f>SUM(First:Last!G309)</f>
        <v>1</v>
      </c>
      <c r="H309" s="1083">
        <f>SUM(First:Last!H309)</f>
        <v>0</v>
      </c>
      <c r="I309" s="1083">
        <f>SUM(First:Last!I309)</f>
        <v>0</v>
      </c>
      <c r="J309" s="1083">
        <f>SUM(First:Last!J309)</f>
        <v>0</v>
      </c>
      <c r="K309" s="1083">
        <f>SUM(First:Last!K309)</f>
        <v>0</v>
      </c>
      <c r="L309" s="1083"/>
      <c r="M309" s="1084" t="e">
        <f t="shared" si="46"/>
        <v>#DIV/0!</v>
      </c>
      <c r="N309" s="1084" t="e">
        <f t="shared" si="46"/>
        <v>#DIV/0!</v>
      </c>
      <c r="O309" s="1085"/>
      <c r="P309" s="1545"/>
      <c r="Q309" s="1545"/>
      <c r="R309" s="1545"/>
      <c r="S309" s="895"/>
      <c r="T309" s="895"/>
      <c r="U309" s="1114" t="s">
        <v>78</v>
      </c>
      <c r="V309" s="2961"/>
    </row>
    <row r="310" spans="1:22" ht="15.5" x14ac:dyDescent="0.35">
      <c r="A310" s="1218">
        <v>75</v>
      </c>
      <c r="B310" s="1554" t="s">
        <v>72</v>
      </c>
      <c r="C310" s="1544"/>
      <c r="D310" s="1544"/>
      <c r="E310" s="1544"/>
      <c r="F310" s="1082">
        <f>SUM(First:Last!F310)</f>
        <v>0</v>
      </c>
      <c r="G310" s="1082">
        <f>SUM(First:Last!G310)</f>
        <v>0</v>
      </c>
      <c r="H310" s="1083">
        <f>SUM(First:Last!H310)</f>
        <v>0</v>
      </c>
      <c r="I310" s="1083">
        <f>SUM(First:Last!I310)</f>
        <v>0</v>
      </c>
      <c r="J310" s="1083">
        <f>SUM(First:Last!J310)</f>
        <v>0</v>
      </c>
      <c r="K310" s="1083">
        <f>SUM(First:Last!K310)</f>
        <v>0</v>
      </c>
      <c r="L310" s="1083"/>
      <c r="M310" s="1084" t="e">
        <f t="shared" si="46"/>
        <v>#DIV/0!</v>
      </c>
      <c r="N310" s="1084" t="e">
        <f t="shared" si="46"/>
        <v>#DIV/0!</v>
      </c>
      <c r="O310" s="1085"/>
      <c r="P310" s="1545"/>
      <c r="Q310" s="1545"/>
      <c r="R310" s="1545"/>
      <c r="S310" s="895"/>
      <c r="T310" s="895"/>
      <c r="U310" s="1114" t="s">
        <v>78</v>
      </c>
      <c r="V310" s="2961"/>
    </row>
    <row r="311" spans="1:22" x14ac:dyDescent="0.35">
      <c r="A311" s="1088"/>
      <c r="B311" s="1089"/>
      <c r="C311" s="1090"/>
      <c r="D311" s="1090"/>
      <c r="E311" s="1090"/>
      <c r="F311" s="1547" t="s">
        <v>427</v>
      </c>
      <c r="G311" s="1547"/>
      <c r="H311" s="1548" t="s">
        <v>60</v>
      </c>
      <c r="I311" s="1548"/>
      <c r="J311" s="1548"/>
      <c r="K311" s="1548"/>
      <c r="L311" s="1548"/>
      <c r="M311" s="1548"/>
      <c r="N311" s="1548"/>
      <c r="O311" s="1017"/>
      <c r="P311" s="1017"/>
      <c r="Q311" s="1017"/>
      <c r="R311" s="1017"/>
      <c r="S311" s="1066"/>
      <c r="T311" s="1066"/>
      <c r="U311" s="1114" t="s">
        <v>78</v>
      </c>
      <c r="V311" s="1268" t="s">
        <v>810</v>
      </c>
    </row>
    <row r="312" spans="1:22" x14ac:dyDescent="0.35">
      <c r="A312" s="1088"/>
      <c r="B312" s="1089"/>
      <c r="C312" s="1090"/>
      <c r="D312" s="1090"/>
      <c r="E312" s="1090"/>
      <c r="F312" s="1547"/>
      <c r="G312" s="1547"/>
      <c r="H312" s="1549" t="s">
        <v>409</v>
      </c>
      <c r="I312" s="1549"/>
      <c r="J312" s="1549" t="s">
        <v>410</v>
      </c>
      <c r="K312" s="1549"/>
      <c r="L312" s="1233"/>
      <c r="M312" s="1549" t="s">
        <v>411</v>
      </c>
      <c r="N312" s="1549"/>
      <c r="O312" s="1017"/>
      <c r="P312" s="1067"/>
      <c r="Q312" s="1067"/>
      <c r="R312" s="1017"/>
      <c r="S312" s="1066"/>
      <c r="T312" s="1066"/>
      <c r="U312" s="1114" t="s">
        <v>78</v>
      </c>
    </row>
    <row r="313" spans="1:22" ht="52.5" x14ac:dyDescent="0.35">
      <c r="A313" s="1537">
        <v>76</v>
      </c>
      <c r="B313" s="1550" t="s">
        <v>82</v>
      </c>
      <c r="C313" s="1551"/>
      <c r="D313" s="1551"/>
      <c r="E313" s="1552"/>
      <c r="F313" s="1233" t="s">
        <v>754</v>
      </c>
      <c r="G313" s="1092" t="s">
        <v>755</v>
      </c>
      <c r="H313" s="1093" t="s">
        <v>137</v>
      </c>
      <c r="I313" s="1093" t="s">
        <v>138</v>
      </c>
      <c r="J313" s="1093" t="s">
        <v>137</v>
      </c>
      <c r="K313" s="1093" t="s">
        <v>138</v>
      </c>
      <c r="L313" s="1093"/>
      <c r="M313" s="1093" t="s">
        <v>137</v>
      </c>
      <c r="N313" s="1093" t="s">
        <v>138</v>
      </c>
      <c r="O313" s="1094"/>
      <c r="P313" s="1095"/>
      <c r="Q313" s="1095"/>
      <c r="R313" s="1094"/>
      <c r="S313" s="1096"/>
      <c r="T313" s="1096"/>
      <c r="U313" s="1114" t="s">
        <v>78</v>
      </c>
    </row>
    <row r="314" spans="1:22" x14ac:dyDescent="0.35">
      <c r="A314" s="1537"/>
      <c r="B314" s="1533" t="s">
        <v>65</v>
      </c>
      <c r="C314" s="1546"/>
      <c r="D314" s="1546"/>
      <c r="E314" s="1546"/>
      <c r="F314" s="1235">
        <f>SUM(First:Last!F314)</f>
        <v>0</v>
      </c>
      <c r="G314" s="1235">
        <f>SUM(First:Last!G314)</f>
        <v>0</v>
      </c>
      <c r="H314" s="1072">
        <f>SUM(First:Last!H314)</f>
        <v>0</v>
      </c>
      <c r="I314" s="1073">
        <f>SUM(First:Last!I314)</f>
        <v>0</v>
      </c>
      <c r="J314" s="1072">
        <f>SUM(First:Last!J314)</f>
        <v>0</v>
      </c>
      <c r="K314" s="1072">
        <f>SUM(First:Last!K314)</f>
        <v>0</v>
      </c>
      <c r="L314" s="1072"/>
      <c r="M314" s="1098" t="e">
        <f>J314/H314</f>
        <v>#DIV/0!</v>
      </c>
      <c r="N314" s="1099" t="e">
        <f>K314/I314</f>
        <v>#DIV/0!</v>
      </c>
      <c r="O314" s="1076"/>
      <c r="P314" s="1100"/>
      <c r="Q314" s="1100"/>
      <c r="R314" s="1100"/>
      <c r="S314" s="1101"/>
      <c r="T314" s="1101"/>
      <c r="U314" s="1114" t="s">
        <v>78</v>
      </c>
    </row>
    <row r="315" spans="1:22" x14ac:dyDescent="0.35">
      <c r="A315" s="1537"/>
      <c r="B315" s="1533" t="s">
        <v>122</v>
      </c>
      <c r="C315" s="1546"/>
      <c r="D315" s="1546"/>
      <c r="E315" s="1546"/>
      <c r="F315" s="1235">
        <f>SUM(First:Last!F315)</f>
        <v>0</v>
      </c>
      <c r="G315" s="1102">
        <f>SUM(First:Last!G315)</f>
        <v>0</v>
      </c>
      <c r="H315" s="1072">
        <f>SUM(First:Last!H315)</f>
        <v>0</v>
      </c>
      <c r="I315" s="1073">
        <f>SUM(First:Last!I315)</f>
        <v>0</v>
      </c>
      <c r="J315" s="1072">
        <f>SUM(First:Last!J315)</f>
        <v>0</v>
      </c>
      <c r="K315" s="1072">
        <f>SUM(First:Last!K315)</f>
        <v>0</v>
      </c>
      <c r="L315" s="1072"/>
      <c r="M315" s="1098" t="e">
        <f t="shared" ref="M315:N324" si="47">J315/H315</f>
        <v>#DIV/0!</v>
      </c>
      <c r="N315" s="1099" t="e">
        <f t="shared" si="47"/>
        <v>#DIV/0!</v>
      </c>
      <c r="O315" s="1076"/>
      <c r="P315" s="1100"/>
      <c r="Q315" s="1100"/>
      <c r="R315" s="1100"/>
      <c r="S315" s="1101"/>
      <c r="T315" s="1101"/>
      <c r="U315" s="1114" t="s">
        <v>78</v>
      </c>
    </row>
    <row r="316" spans="1:22" x14ac:dyDescent="0.35">
      <c r="A316" s="1537"/>
      <c r="B316" s="1533" t="s">
        <v>147</v>
      </c>
      <c r="C316" s="1546"/>
      <c r="D316" s="1546"/>
      <c r="E316" s="1546"/>
      <c r="F316" s="1235">
        <f>SUM(First:Last!F316)</f>
        <v>0</v>
      </c>
      <c r="G316" s="1102">
        <f>SUM(First:Last!G316)</f>
        <v>0</v>
      </c>
      <c r="H316" s="1072">
        <f>SUM(First:Last!H316)</f>
        <v>0</v>
      </c>
      <c r="I316" s="1073">
        <f>SUM(First:Last!I316)</f>
        <v>0</v>
      </c>
      <c r="J316" s="1072">
        <f>SUM(First:Last!J316)</f>
        <v>0</v>
      </c>
      <c r="K316" s="1072">
        <f>SUM(First:Last!K316)</f>
        <v>0</v>
      </c>
      <c r="L316" s="1072"/>
      <c r="M316" s="1098" t="e">
        <f t="shared" si="47"/>
        <v>#DIV/0!</v>
      </c>
      <c r="N316" s="1099" t="e">
        <f t="shared" si="47"/>
        <v>#DIV/0!</v>
      </c>
      <c r="O316" s="1076"/>
      <c r="P316" s="1100"/>
      <c r="Q316" s="1100"/>
      <c r="R316" s="1100"/>
      <c r="S316" s="1101"/>
      <c r="T316" s="1101"/>
      <c r="U316" s="1114" t="s">
        <v>78</v>
      </c>
    </row>
    <row r="317" spans="1:22" x14ac:dyDescent="0.35">
      <c r="A317" s="1537"/>
      <c r="B317" s="1530" t="s">
        <v>69</v>
      </c>
      <c r="C317" s="1546"/>
      <c r="D317" s="1546"/>
      <c r="E317" s="1546"/>
      <c r="F317" s="1235">
        <f>SUM(First:Last!F317)</f>
        <v>0</v>
      </c>
      <c r="G317" s="1102">
        <f>SUM(First:Last!G317)</f>
        <v>0</v>
      </c>
      <c r="H317" s="1072">
        <f>SUM(First:Last!H317)</f>
        <v>0</v>
      </c>
      <c r="I317" s="1073">
        <f>SUM(First:Last!I317)</f>
        <v>0</v>
      </c>
      <c r="J317" s="1072">
        <f>SUM(First:Last!J317)</f>
        <v>0</v>
      </c>
      <c r="K317" s="1072">
        <f>SUM(First:Last!K317)</f>
        <v>0</v>
      </c>
      <c r="L317" s="1072"/>
      <c r="M317" s="1098" t="e">
        <f t="shared" si="47"/>
        <v>#DIV/0!</v>
      </c>
      <c r="N317" s="1099" t="e">
        <f t="shared" si="47"/>
        <v>#DIV/0!</v>
      </c>
      <c r="O317" s="1076"/>
      <c r="P317" s="1100"/>
      <c r="Q317" s="1100"/>
      <c r="R317" s="1100"/>
      <c r="S317" s="1101"/>
      <c r="T317" s="1101"/>
      <c r="U317" s="1114" t="s">
        <v>78</v>
      </c>
    </row>
    <row r="318" spans="1:22" x14ac:dyDescent="0.35">
      <c r="A318" s="1537"/>
      <c r="B318" s="1530" t="s">
        <v>46</v>
      </c>
      <c r="C318" s="1546"/>
      <c r="D318" s="1546"/>
      <c r="E318" s="1546"/>
      <c r="F318" s="1235">
        <f>SUM(First:Last!F318)</f>
        <v>0</v>
      </c>
      <c r="G318" s="1102">
        <f>SUM(First:Last!G318)</f>
        <v>0</v>
      </c>
      <c r="H318" s="1072">
        <f>SUM(First:Last!H318)</f>
        <v>0</v>
      </c>
      <c r="I318" s="1073">
        <f>SUM(First:Last!I318)</f>
        <v>0</v>
      </c>
      <c r="J318" s="1072">
        <f>SUM(First:Last!J318)</f>
        <v>0</v>
      </c>
      <c r="K318" s="1072">
        <f>SUM(First:Last!K318)</f>
        <v>0</v>
      </c>
      <c r="L318" s="1072"/>
      <c r="M318" s="1098" t="e">
        <f t="shared" si="47"/>
        <v>#DIV/0!</v>
      </c>
      <c r="N318" s="1099" t="e">
        <f t="shared" si="47"/>
        <v>#DIV/0!</v>
      </c>
      <c r="O318" s="1076"/>
      <c r="P318" s="1100"/>
      <c r="Q318" s="1100"/>
      <c r="R318" s="1100"/>
      <c r="S318" s="1101"/>
      <c r="T318" s="1101"/>
      <c r="U318" s="1114" t="s">
        <v>78</v>
      </c>
    </row>
    <row r="319" spans="1:22" x14ac:dyDescent="0.35">
      <c r="A319" s="1537"/>
      <c r="B319" s="1530" t="s">
        <v>47</v>
      </c>
      <c r="C319" s="1546"/>
      <c r="D319" s="1546"/>
      <c r="E319" s="1546"/>
      <c r="F319" s="1235">
        <f>SUM(First:Last!F319)</f>
        <v>0</v>
      </c>
      <c r="G319" s="1102">
        <f>SUM(First:Last!G319)</f>
        <v>0</v>
      </c>
      <c r="H319" s="1072">
        <f>SUM(First:Last!H319)</f>
        <v>0</v>
      </c>
      <c r="I319" s="1073">
        <f>SUM(First:Last!I319)</f>
        <v>0</v>
      </c>
      <c r="J319" s="1072">
        <f>SUM(First:Last!J319)</f>
        <v>0</v>
      </c>
      <c r="K319" s="1072">
        <f>SUM(First:Last!K319)</f>
        <v>0</v>
      </c>
      <c r="L319" s="1072"/>
      <c r="M319" s="1098" t="e">
        <f t="shared" si="47"/>
        <v>#DIV/0!</v>
      </c>
      <c r="N319" s="1099" t="e">
        <f t="shared" si="47"/>
        <v>#DIV/0!</v>
      </c>
      <c r="O319" s="1076"/>
      <c r="P319" s="1100"/>
      <c r="Q319" s="1100"/>
      <c r="R319" s="1100"/>
      <c r="S319" s="1101"/>
      <c r="T319" s="1101"/>
      <c r="U319" s="1114" t="s">
        <v>78</v>
      </c>
    </row>
    <row r="320" spans="1:22" x14ac:dyDescent="0.35">
      <c r="A320" s="1537"/>
      <c r="B320" s="1530" t="s">
        <v>120</v>
      </c>
      <c r="C320" s="1546"/>
      <c r="D320" s="1546"/>
      <c r="E320" s="1546"/>
      <c r="F320" s="1235">
        <f>SUM(First:Last!F320)</f>
        <v>0</v>
      </c>
      <c r="G320" s="1102">
        <f>SUM(First:Last!G320)</f>
        <v>0</v>
      </c>
      <c r="H320" s="1072">
        <f>SUM(First:Last!H320)</f>
        <v>0</v>
      </c>
      <c r="I320" s="1073">
        <f>SUM(First:Last!I320)</f>
        <v>0</v>
      </c>
      <c r="J320" s="1072">
        <f>SUM(First:Last!J320)</f>
        <v>0</v>
      </c>
      <c r="K320" s="1072">
        <f>SUM(First:Last!K320)</f>
        <v>0</v>
      </c>
      <c r="L320" s="1072"/>
      <c r="M320" s="1098" t="e">
        <f t="shared" si="47"/>
        <v>#DIV/0!</v>
      </c>
      <c r="N320" s="1099" t="e">
        <f t="shared" si="47"/>
        <v>#DIV/0!</v>
      </c>
      <c r="O320" s="1076"/>
      <c r="P320" s="1100"/>
      <c r="Q320" s="1100"/>
      <c r="R320" s="1100"/>
      <c r="S320" s="1101"/>
      <c r="T320" s="1101"/>
      <c r="U320" s="1114" t="s">
        <v>78</v>
      </c>
    </row>
    <row r="321" spans="1:22" x14ac:dyDescent="0.35">
      <c r="A321" s="1537"/>
      <c r="B321" s="1530" t="s">
        <v>121</v>
      </c>
      <c r="C321" s="1546"/>
      <c r="D321" s="1546"/>
      <c r="E321" s="1546"/>
      <c r="F321" s="1235">
        <f>SUM(First:Last!F321)</f>
        <v>0</v>
      </c>
      <c r="G321" s="1102">
        <f>SUM(First:Last!G321)</f>
        <v>0</v>
      </c>
      <c r="H321" s="1072">
        <f>SUM(First:Last!H321)</f>
        <v>0</v>
      </c>
      <c r="I321" s="1073">
        <f>SUM(First:Last!I321)</f>
        <v>0</v>
      </c>
      <c r="J321" s="1072">
        <f>SUM(First:Last!J321)</f>
        <v>0</v>
      </c>
      <c r="K321" s="1072">
        <f>SUM(First:Last!K321)</f>
        <v>0</v>
      </c>
      <c r="L321" s="1072"/>
      <c r="M321" s="1098" t="e">
        <f t="shared" si="47"/>
        <v>#DIV/0!</v>
      </c>
      <c r="N321" s="1099" t="e">
        <f t="shared" si="47"/>
        <v>#DIV/0!</v>
      </c>
      <c r="O321" s="1076"/>
      <c r="P321" s="1100"/>
      <c r="Q321" s="1100"/>
      <c r="R321" s="1100"/>
      <c r="S321" s="1101"/>
      <c r="T321" s="1101"/>
      <c r="U321" s="1114" t="s">
        <v>78</v>
      </c>
    </row>
    <row r="322" spans="1:22" x14ac:dyDescent="0.35">
      <c r="A322" s="1537"/>
      <c r="B322" s="1533" t="s">
        <v>506</v>
      </c>
      <c r="C322" s="1533"/>
      <c r="D322" s="1533"/>
      <c r="E322" s="1533"/>
      <c r="F322" s="1235">
        <f>SUM(First:Last!F322)</f>
        <v>0</v>
      </c>
      <c r="G322" s="1102">
        <f>SUM(First:Last!G322)</f>
        <v>0</v>
      </c>
      <c r="H322" s="1072">
        <f>SUM(First:Last!H322)</f>
        <v>0</v>
      </c>
      <c r="I322" s="1073">
        <f>SUM(First:Last!I322)</f>
        <v>0</v>
      </c>
      <c r="J322" s="1072">
        <f>SUM(First:Last!J322)</f>
        <v>0</v>
      </c>
      <c r="K322" s="1072">
        <f>SUM(First:Last!K322)</f>
        <v>0</v>
      </c>
      <c r="L322" s="1072"/>
      <c r="M322" s="1098" t="e">
        <f t="shared" si="47"/>
        <v>#DIV/0!</v>
      </c>
      <c r="N322" s="1099" t="e">
        <f t="shared" si="47"/>
        <v>#DIV/0!</v>
      </c>
      <c r="O322" s="1076"/>
      <c r="P322" s="1100"/>
      <c r="Q322" s="1100"/>
      <c r="R322" s="1100"/>
      <c r="S322" s="1101"/>
      <c r="T322" s="1101"/>
      <c r="U322" s="1114" t="s">
        <v>78</v>
      </c>
    </row>
    <row r="323" spans="1:22" x14ac:dyDescent="0.35">
      <c r="A323" s="1537"/>
      <c r="B323" s="1533" t="s">
        <v>27</v>
      </c>
      <c r="C323" s="1533"/>
      <c r="D323" s="1533"/>
      <c r="E323" s="1533"/>
      <c r="F323" s="1235">
        <f>SUM(First:Last!F323)</f>
        <v>0</v>
      </c>
      <c r="G323" s="1102">
        <f>SUM(First:Last!G323)</f>
        <v>0</v>
      </c>
      <c r="H323" s="1072">
        <f>SUM(First:Last!H323)</f>
        <v>0</v>
      </c>
      <c r="I323" s="1073">
        <f>SUM(First:Last!I323)</f>
        <v>0</v>
      </c>
      <c r="J323" s="1072">
        <f>SUM(First:Last!J323)</f>
        <v>0</v>
      </c>
      <c r="K323" s="1072">
        <f>SUM(First:Last!K323)</f>
        <v>0</v>
      </c>
      <c r="L323" s="1072"/>
      <c r="M323" s="1098" t="e">
        <f t="shared" si="47"/>
        <v>#DIV/0!</v>
      </c>
      <c r="N323" s="1099" t="e">
        <f t="shared" si="47"/>
        <v>#DIV/0!</v>
      </c>
      <c r="O323" s="1076"/>
      <c r="P323" s="1100"/>
      <c r="Q323" s="1100"/>
      <c r="R323" s="1100"/>
      <c r="S323" s="1101"/>
      <c r="T323" s="1101"/>
      <c r="U323" s="1114" t="s">
        <v>78</v>
      </c>
    </row>
    <row r="324" spans="1:22" x14ac:dyDescent="0.35">
      <c r="A324" s="1537"/>
      <c r="B324" s="1533" t="s">
        <v>25</v>
      </c>
      <c r="C324" s="1533"/>
      <c r="D324" s="1533"/>
      <c r="E324" s="1533"/>
      <c r="F324" s="1235">
        <f>SUM(First:Last!F324)</f>
        <v>0</v>
      </c>
      <c r="G324" s="1102">
        <f>SUM(First:Last!G324)</f>
        <v>0</v>
      </c>
      <c r="H324" s="1072">
        <f>SUM(First:Last!H324)</f>
        <v>0</v>
      </c>
      <c r="I324" s="1073">
        <f>SUM(First:Last!I324)</f>
        <v>0</v>
      </c>
      <c r="J324" s="1072">
        <f>SUM(First:Last!J324)</f>
        <v>0</v>
      </c>
      <c r="K324" s="1072">
        <f>SUM(First:Last!K324)</f>
        <v>0</v>
      </c>
      <c r="L324" s="1072"/>
      <c r="M324" s="1098" t="e">
        <f t="shared" si="47"/>
        <v>#DIV/0!</v>
      </c>
      <c r="N324" s="1099" t="e">
        <f t="shared" si="47"/>
        <v>#DIV/0!</v>
      </c>
      <c r="O324" s="1076"/>
      <c r="P324" s="1100"/>
      <c r="Q324" s="1100"/>
      <c r="R324" s="1100"/>
      <c r="S324" s="1101"/>
      <c r="T324" s="1101"/>
      <c r="U324" s="1114" t="s">
        <v>78</v>
      </c>
    </row>
    <row r="325" spans="1:22" ht="15.5" x14ac:dyDescent="0.35">
      <c r="A325" s="1537">
        <v>77</v>
      </c>
      <c r="B325" s="1538" t="s">
        <v>73</v>
      </c>
      <c r="C325" s="1539"/>
      <c r="D325" s="1539"/>
      <c r="E325" s="1539"/>
      <c r="F325" s="1539"/>
      <c r="G325" s="1539"/>
      <c r="H325" s="1539"/>
      <c r="I325" s="1539"/>
      <c r="J325" s="1539"/>
      <c r="K325" s="1539"/>
      <c r="L325" s="1539"/>
      <c r="M325" s="1539"/>
      <c r="N325" s="1540"/>
      <c r="O325" s="892"/>
      <c r="P325" s="1103"/>
      <c r="Q325" s="1103"/>
      <c r="R325" s="1104"/>
      <c r="S325" s="1105"/>
      <c r="T325" s="1105"/>
      <c r="U325" s="1114" t="s">
        <v>78</v>
      </c>
    </row>
    <row r="326" spans="1:22" x14ac:dyDescent="0.35">
      <c r="A326" s="1537"/>
      <c r="B326" s="1533" t="s">
        <v>148</v>
      </c>
      <c r="C326" s="1531"/>
      <c r="D326" s="1531"/>
      <c r="E326" s="1531"/>
      <c r="F326" s="1235">
        <f>SUM(First:Last!F326)</f>
        <v>0</v>
      </c>
      <c r="G326" s="1102">
        <f>SUM(First:Last!G326)</f>
        <v>0</v>
      </c>
      <c r="H326" s="1072">
        <f>SUM(First:Last!H326)</f>
        <v>0</v>
      </c>
      <c r="I326" s="1073">
        <f>SUM(First:Last!I326)</f>
        <v>0</v>
      </c>
      <c r="J326" s="1072">
        <f>SUM(First:Last!J326)</f>
        <v>0</v>
      </c>
      <c r="K326" s="1072">
        <f>SUM(First:Last!K326)</f>
        <v>0</v>
      </c>
      <c r="L326" s="1072"/>
      <c r="M326" s="1098" t="e">
        <f t="shared" ref="M326:N330" si="48">J326/H326</f>
        <v>#DIV/0!</v>
      </c>
      <c r="N326" s="1099" t="e">
        <f t="shared" si="48"/>
        <v>#DIV/0!</v>
      </c>
      <c r="O326" s="1085"/>
      <c r="P326" s="1532"/>
      <c r="Q326" s="1532"/>
      <c r="R326" s="1532"/>
      <c r="S326" s="1105"/>
      <c r="T326" s="1105"/>
      <c r="U326" s="1114" t="s">
        <v>78</v>
      </c>
    </row>
    <row r="327" spans="1:22" x14ac:dyDescent="0.35">
      <c r="A327" s="1537"/>
      <c r="B327" s="1533" t="s">
        <v>123</v>
      </c>
      <c r="C327" s="1531"/>
      <c r="D327" s="1531"/>
      <c r="E327" s="1531"/>
      <c r="F327" s="1235">
        <f>SUM(First:Last!F327)</f>
        <v>0</v>
      </c>
      <c r="G327" s="1102">
        <f>SUM(First:Last!G327)</f>
        <v>0</v>
      </c>
      <c r="H327" s="1072">
        <f>SUM(First:Last!H327)</f>
        <v>0</v>
      </c>
      <c r="I327" s="1073">
        <f>SUM(First:Last!I327)</f>
        <v>0</v>
      </c>
      <c r="J327" s="1072">
        <f>SUM(First:Last!J327)</f>
        <v>0</v>
      </c>
      <c r="K327" s="1072">
        <f>SUM(First:Last!K327)</f>
        <v>0</v>
      </c>
      <c r="L327" s="1072"/>
      <c r="M327" s="1098" t="e">
        <f t="shared" si="48"/>
        <v>#DIV/0!</v>
      </c>
      <c r="N327" s="1099" t="e">
        <f t="shared" si="48"/>
        <v>#DIV/0!</v>
      </c>
      <c r="O327" s="1085"/>
      <c r="P327" s="1532"/>
      <c r="Q327" s="1532"/>
      <c r="R327" s="1532"/>
      <c r="S327" s="1105"/>
      <c r="T327" s="1105"/>
      <c r="U327" s="1114" t="s">
        <v>78</v>
      </c>
    </row>
    <row r="328" spans="1:22" x14ac:dyDescent="0.35">
      <c r="A328" s="1537"/>
      <c r="B328" s="1530" t="s">
        <v>124</v>
      </c>
      <c r="C328" s="1531"/>
      <c r="D328" s="1531"/>
      <c r="E328" s="1531"/>
      <c r="F328" s="1235">
        <f>SUM(First:Last!F328)</f>
        <v>0</v>
      </c>
      <c r="G328" s="1102">
        <f>SUM(First:Last!G328)</f>
        <v>0</v>
      </c>
      <c r="H328" s="1072">
        <f>SUM(First:Last!H328)</f>
        <v>0</v>
      </c>
      <c r="I328" s="1073">
        <f>SUM(First:Last!I328)</f>
        <v>0</v>
      </c>
      <c r="J328" s="1072">
        <f>SUM(First:Last!J328)</f>
        <v>0</v>
      </c>
      <c r="K328" s="1072">
        <f>SUM(First:Last!K328)</f>
        <v>0</v>
      </c>
      <c r="L328" s="1072"/>
      <c r="M328" s="1098" t="e">
        <f t="shared" si="48"/>
        <v>#DIV/0!</v>
      </c>
      <c r="N328" s="1099" t="e">
        <f t="shared" si="48"/>
        <v>#DIV/0!</v>
      </c>
      <c r="O328" s="1085"/>
      <c r="P328" s="1532"/>
      <c r="Q328" s="1532"/>
      <c r="R328" s="1532"/>
      <c r="S328" s="1105"/>
      <c r="T328" s="1105"/>
      <c r="U328" s="1114" t="s">
        <v>78</v>
      </c>
    </row>
    <row r="329" spans="1:22" x14ac:dyDescent="0.35">
      <c r="A329" s="1537"/>
      <c r="B329" s="1530" t="s">
        <v>145</v>
      </c>
      <c r="C329" s="1531"/>
      <c r="D329" s="1531"/>
      <c r="E329" s="1531"/>
      <c r="F329" s="1235">
        <f>SUM(First:Last!F329)</f>
        <v>0</v>
      </c>
      <c r="G329" s="1102">
        <f>SUM(First:Last!G329)</f>
        <v>0</v>
      </c>
      <c r="H329" s="1072">
        <f>SUM(First:Last!H329)</f>
        <v>0</v>
      </c>
      <c r="I329" s="1073">
        <f>SUM(First:Last!I329)</f>
        <v>0</v>
      </c>
      <c r="J329" s="1072">
        <f>SUM(First:Last!J329)</f>
        <v>0</v>
      </c>
      <c r="K329" s="1072">
        <f>SUM(First:Last!K329)</f>
        <v>0</v>
      </c>
      <c r="L329" s="1072"/>
      <c r="M329" s="1098" t="e">
        <f t="shared" si="48"/>
        <v>#DIV/0!</v>
      </c>
      <c r="N329" s="1099" t="e">
        <f t="shared" si="48"/>
        <v>#DIV/0!</v>
      </c>
      <c r="O329" s="1085"/>
      <c r="P329" s="1532"/>
      <c r="Q329" s="1532"/>
      <c r="R329" s="1532"/>
      <c r="S329" s="1105"/>
      <c r="T329" s="1105"/>
      <c r="U329" s="1114" t="s">
        <v>78</v>
      </c>
    </row>
    <row r="330" spans="1:22" x14ac:dyDescent="0.35">
      <c r="A330" s="1537"/>
      <c r="B330" s="1533" t="s">
        <v>196</v>
      </c>
      <c r="C330" s="1531"/>
      <c r="D330" s="1531"/>
      <c r="E330" s="1531"/>
      <c r="F330" s="1235">
        <f>SUM(First:Last!F330)</f>
        <v>0</v>
      </c>
      <c r="G330" s="1102">
        <f>SUM(First:Last!G330)</f>
        <v>0</v>
      </c>
      <c r="H330" s="1072">
        <f>SUM(First:Last!H330)</f>
        <v>0</v>
      </c>
      <c r="I330" s="1073">
        <f>SUM(First:Last!I330)</f>
        <v>0</v>
      </c>
      <c r="J330" s="1072">
        <f>SUM(First:Last!J330)</f>
        <v>0</v>
      </c>
      <c r="K330" s="1072">
        <f>SUM(First:Last!K330)</f>
        <v>0</v>
      </c>
      <c r="L330" s="1072"/>
      <c r="M330" s="1098" t="e">
        <f t="shared" si="48"/>
        <v>#DIV/0!</v>
      </c>
      <c r="N330" s="1099" t="e">
        <f t="shared" si="48"/>
        <v>#DIV/0!</v>
      </c>
      <c r="O330" s="1085"/>
      <c r="P330" s="1532"/>
      <c r="Q330" s="1532"/>
      <c r="R330" s="1532"/>
      <c r="S330" s="1105"/>
      <c r="T330" s="1105"/>
      <c r="U330" s="1114" t="s">
        <v>78</v>
      </c>
    </row>
    <row r="331" spans="1:22" x14ac:dyDescent="0.35">
      <c r="A331" s="1088"/>
      <c r="B331" s="1534"/>
      <c r="C331" s="1534"/>
      <c r="D331" s="1534"/>
      <c r="E331" s="1534"/>
      <c r="F331" s="1535" t="s">
        <v>428</v>
      </c>
      <c r="G331" s="1535"/>
      <c r="H331" s="1536" t="s">
        <v>60</v>
      </c>
      <c r="I331" s="1536"/>
      <c r="J331" s="1536"/>
      <c r="K331" s="1536"/>
      <c r="L331" s="1536"/>
      <c r="M331" s="1536"/>
      <c r="N331" s="1536"/>
      <c r="O331" s="1017"/>
      <c r="P331" s="1017"/>
      <c r="Q331" s="1017"/>
      <c r="R331" s="1017"/>
      <c r="S331" s="1066"/>
      <c r="T331" s="1066"/>
      <c r="U331" s="1114" t="s">
        <v>78</v>
      </c>
      <c r="V331" s="2947" t="s">
        <v>811</v>
      </c>
    </row>
    <row r="332" spans="1:22" x14ac:dyDescent="0.35">
      <c r="A332" s="1088"/>
      <c r="B332" s="1534"/>
      <c r="C332" s="1534"/>
      <c r="D332" s="1534"/>
      <c r="E332" s="1534"/>
      <c r="F332" s="1535"/>
      <c r="G332" s="1535"/>
      <c r="H332" s="1527" t="s">
        <v>409</v>
      </c>
      <c r="I332" s="1527"/>
      <c r="J332" s="1527" t="s">
        <v>410</v>
      </c>
      <c r="K332" s="1527"/>
      <c r="L332" s="1234"/>
      <c r="M332" s="1527" t="s">
        <v>411</v>
      </c>
      <c r="N332" s="1527"/>
      <c r="O332" s="1017"/>
      <c r="P332" s="1067"/>
      <c r="Q332" s="1067"/>
      <c r="R332" s="1017"/>
      <c r="S332" s="1066"/>
      <c r="T332" s="1066"/>
      <c r="U332" s="1114" t="s">
        <v>78</v>
      </c>
      <c r="V332" s="2947"/>
    </row>
    <row r="333" spans="1:22" x14ac:dyDescent="0.35">
      <c r="A333" s="1106"/>
      <c r="B333" s="1534"/>
      <c r="C333" s="1534"/>
      <c r="D333" s="1534"/>
      <c r="E333" s="1534"/>
      <c r="F333" s="1528" t="s">
        <v>737</v>
      </c>
      <c r="G333" s="1529"/>
      <c r="H333" s="1107" t="s">
        <v>137</v>
      </c>
      <c r="I333" s="1107" t="s">
        <v>138</v>
      </c>
      <c r="J333" s="1107" t="s">
        <v>137</v>
      </c>
      <c r="K333" s="1107" t="s">
        <v>138</v>
      </c>
      <c r="L333" s="1107"/>
      <c r="M333" s="1107" t="s">
        <v>137</v>
      </c>
      <c r="N333" s="1107" t="s">
        <v>138</v>
      </c>
      <c r="O333" s="1069"/>
      <c r="P333" s="1108"/>
      <c r="Q333" s="1108"/>
      <c r="R333" s="1069"/>
      <c r="S333" s="1071"/>
      <c r="T333" s="1071"/>
      <c r="U333" s="1114" t="s">
        <v>78</v>
      </c>
      <c r="V333" s="2947"/>
    </row>
    <row r="334" spans="1:22" x14ac:dyDescent="0.35">
      <c r="A334" s="1218">
        <v>78</v>
      </c>
      <c r="B334" s="1525" t="s">
        <v>57</v>
      </c>
      <c r="C334" s="1524"/>
      <c r="D334" s="1524"/>
      <c r="E334" s="1524"/>
      <c r="F334" s="1522">
        <f>SUM(First:Last!F334)</f>
        <v>0</v>
      </c>
      <c r="G334" s="1522">
        <f>SUM(First:Last!G334)</f>
        <v>0</v>
      </c>
      <c r="H334" s="1072">
        <f>SUM(First:Last!H334)</f>
        <v>0</v>
      </c>
      <c r="I334" s="1073">
        <f>SUM(First:Last!I334)</f>
        <v>0</v>
      </c>
      <c r="J334" s="1072">
        <f>SUM(First:Last!J334)</f>
        <v>0</v>
      </c>
      <c r="K334" s="1072">
        <f>SUM(First:Last!K334)</f>
        <v>0</v>
      </c>
      <c r="L334" s="1072"/>
      <c r="M334" s="1098" t="e">
        <f t="shared" ref="M334:N348" si="49">J334/H334</f>
        <v>#DIV/0!</v>
      </c>
      <c r="N334" s="1099" t="e">
        <f t="shared" si="49"/>
        <v>#DIV/0!</v>
      </c>
      <c r="O334" s="1085"/>
      <c r="P334" s="1103"/>
      <c r="Q334" s="1103"/>
      <c r="R334" s="1103"/>
      <c r="S334" s="1105"/>
      <c r="T334" s="1105"/>
      <c r="U334" s="1114">
        <v>2</v>
      </c>
    </row>
    <row r="335" spans="1:22" x14ac:dyDescent="0.35">
      <c r="A335" s="1218">
        <v>79</v>
      </c>
      <c r="B335" s="1525" t="s">
        <v>26</v>
      </c>
      <c r="C335" s="1524"/>
      <c r="D335" s="1524"/>
      <c r="E335" s="1524"/>
      <c r="F335" s="1522">
        <f>SUM(First:Last!F335)</f>
        <v>0</v>
      </c>
      <c r="G335" s="1522">
        <f>SUM(First:Last!G335)</f>
        <v>0</v>
      </c>
      <c r="H335" s="1072">
        <f>SUM(First:Last!H335)</f>
        <v>0</v>
      </c>
      <c r="I335" s="1073">
        <f>SUM(First:Last!I335)</f>
        <v>0</v>
      </c>
      <c r="J335" s="1072">
        <f>SUM(First:Last!J335)</f>
        <v>0</v>
      </c>
      <c r="K335" s="1072">
        <f>SUM(First:Last!K335)</f>
        <v>0</v>
      </c>
      <c r="L335" s="1072"/>
      <c r="M335" s="1098" t="e">
        <f t="shared" si="49"/>
        <v>#DIV/0!</v>
      </c>
      <c r="N335" s="1099" t="e">
        <f t="shared" si="49"/>
        <v>#DIV/0!</v>
      </c>
      <c r="O335" s="1085"/>
      <c r="P335" s="1103"/>
      <c r="Q335" s="1103"/>
      <c r="R335" s="1103"/>
      <c r="S335" s="1105"/>
      <c r="T335" s="1105"/>
      <c r="U335" s="1114" t="s">
        <v>78</v>
      </c>
    </row>
    <row r="336" spans="1:22" x14ac:dyDescent="0.35">
      <c r="A336" s="1218">
        <v>80</v>
      </c>
      <c r="B336" s="1525" t="s">
        <v>28</v>
      </c>
      <c r="C336" s="1524"/>
      <c r="D336" s="1524"/>
      <c r="E336" s="1524"/>
      <c r="F336" s="1522">
        <f>SUM(First:Last!F336)</f>
        <v>0</v>
      </c>
      <c r="G336" s="1522">
        <f>SUM(First:Last!G336)</f>
        <v>0</v>
      </c>
      <c r="H336" s="1072">
        <f>SUM(First:Last!H336)</f>
        <v>0</v>
      </c>
      <c r="I336" s="1073">
        <f>SUM(First:Last!I336)</f>
        <v>0</v>
      </c>
      <c r="J336" s="1072">
        <f>SUM(First:Last!J336)</f>
        <v>0</v>
      </c>
      <c r="K336" s="1072">
        <f>SUM(First:Last!K336)</f>
        <v>0</v>
      </c>
      <c r="L336" s="1072"/>
      <c r="M336" s="1098" t="e">
        <f t="shared" si="49"/>
        <v>#DIV/0!</v>
      </c>
      <c r="N336" s="1099" t="e">
        <f t="shared" si="49"/>
        <v>#DIV/0!</v>
      </c>
      <c r="O336" s="1085"/>
      <c r="P336" s="1103"/>
      <c r="Q336" s="1103"/>
      <c r="R336" s="1103"/>
      <c r="S336" s="1105"/>
      <c r="T336" s="1105"/>
      <c r="U336" s="1114" t="s">
        <v>78</v>
      </c>
    </row>
    <row r="337" spans="1:23" x14ac:dyDescent="0.35">
      <c r="A337" s="1218">
        <v>81</v>
      </c>
      <c r="B337" s="1523" t="s">
        <v>205</v>
      </c>
      <c r="C337" s="1524"/>
      <c r="D337" s="1524"/>
      <c r="E337" s="1524"/>
      <c r="F337" s="1522">
        <f>SUM(First:Last!F337)</f>
        <v>0</v>
      </c>
      <c r="G337" s="1522">
        <f>SUM(First:Last!G337)</f>
        <v>0</v>
      </c>
      <c r="H337" s="1072">
        <f>SUM(First:Last!H337)</f>
        <v>0</v>
      </c>
      <c r="I337" s="1073">
        <f>SUM(First:Last!I337)</f>
        <v>0</v>
      </c>
      <c r="J337" s="1072">
        <f>SUM(First:Last!J337)</f>
        <v>0</v>
      </c>
      <c r="K337" s="1072">
        <f>SUM(First:Last!K337)</f>
        <v>0</v>
      </c>
      <c r="L337" s="1072"/>
      <c r="M337" s="1098" t="e">
        <f t="shared" si="49"/>
        <v>#DIV/0!</v>
      </c>
      <c r="N337" s="1099" t="e">
        <f t="shared" si="49"/>
        <v>#DIV/0!</v>
      </c>
      <c r="O337" s="1085"/>
      <c r="P337" s="1103"/>
      <c r="Q337" s="1103"/>
      <c r="R337" s="1103"/>
      <c r="S337" s="1105"/>
      <c r="T337" s="1105"/>
      <c r="U337" s="1114" t="s">
        <v>78</v>
      </c>
    </row>
    <row r="338" spans="1:23" x14ac:dyDescent="0.35">
      <c r="A338" s="1218">
        <v>82</v>
      </c>
      <c r="B338" s="1523" t="s">
        <v>396</v>
      </c>
      <c r="C338" s="1524"/>
      <c r="D338" s="1524"/>
      <c r="E338" s="1524"/>
      <c r="F338" s="1522">
        <f>SUM(First:Last!F338)</f>
        <v>0</v>
      </c>
      <c r="G338" s="1522">
        <f>SUM(First:Last!G338)</f>
        <v>0</v>
      </c>
      <c r="H338" s="1072">
        <f>SUM(First:Last!H338)</f>
        <v>0</v>
      </c>
      <c r="I338" s="1073">
        <f>SUM(First:Last!I338)</f>
        <v>0</v>
      </c>
      <c r="J338" s="1072">
        <f>SUM(First:Last!J338)</f>
        <v>0</v>
      </c>
      <c r="K338" s="1072">
        <f>SUM(First:Last!K338)</f>
        <v>0</v>
      </c>
      <c r="L338" s="1072"/>
      <c r="M338" s="1098" t="e">
        <f t="shared" si="49"/>
        <v>#DIV/0!</v>
      </c>
      <c r="N338" s="1099" t="e">
        <f t="shared" si="49"/>
        <v>#DIV/0!</v>
      </c>
      <c r="O338" s="1085"/>
      <c r="P338" s="1103"/>
      <c r="Q338" s="1103"/>
      <c r="R338" s="1103"/>
      <c r="S338" s="1105"/>
      <c r="T338" s="1105"/>
      <c r="U338" s="1114" t="s">
        <v>78</v>
      </c>
    </row>
    <row r="339" spans="1:23" x14ac:dyDescent="0.35">
      <c r="A339" s="1218">
        <v>83</v>
      </c>
      <c r="B339" s="1523" t="s">
        <v>58</v>
      </c>
      <c r="C339" s="1524"/>
      <c r="D339" s="1524"/>
      <c r="E339" s="1524"/>
      <c r="F339" s="1522">
        <f>SUM(First:Last!F339)</f>
        <v>0</v>
      </c>
      <c r="G339" s="1522">
        <f>SUM(First:Last!G339)</f>
        <v>0</v>
      </c>
      <c r="H339" s="1072">
        <f>SUM(First:Last!H339)</f>
        <v>0</v>
      </c>
      <c r="I339" s="1073">
        <f>SUM(First:Last!I339)</f>
        <v>0</v>
      </c>
      <c r="J339" s="1072">
        <f>SUM(First:Last!J339)</f>
        <v>0</v>
      </c>
      <c r="K339" s="1072">
        <f>SUM(First:Last!K339)</f>
        <v>0</v>
      </c>
      <c r="L339" s="1072"/>
      <c r="M339" s="1098" t="e">
        <f t="shared" si="49"/>
        <v>#DIV/0!</v>
      </c>
      <c r="N339" s="1099" t="e">
        <f t="shared" si="49"/>
        <v>#DIV/0!</v>
      </c>
      <c r="O339" s="1085"/>
      <c r="P339" s="1103"/>
      <c r="Q339" s="1103"/>
      <c r="R339" s="1103"/>
      <c r="S339" s="1105"/>
      <c r="T339" s="1105"/>
      <c r="U339" s="1114" t="s">
        <v>78</v>
      </c>
    </row>
    <row r="340" spans="1:23" x14ac:dyDescent="0.35">
      <c r="A340" s="1218">
        <v>84</v>
      </c>
      <c r="B340" s="1523" t="s">
        <v>59</v>
      </c>
      <c r="C340" s="1524"/>
      <c r="D340" s="1524"/>
      <c r="E340" s="1524"/>
      <c r="F340" s="1522">
        <f>SUM(First:Last!F340)</f>
        <v>0</v>
      </c>
      <c r="G340" s="1522">
        <f>SUM(First:Last!G340)</f>
        <v>0</v>
      </c>
      <c r="H340" s="1072">
        <f>SUM(First:Last!H340)</f>
        <v>0</v>
      </c>
      <c r="I340" s="1073">
        <f>SUM(First:Last!I340)</f>
        <v>0</v>
      </c>
      <c r="J340" s="1072">
        <f>SUM(First:Last!J340)</f>
        <v>0</v>
      </c>
      <c r="K340" s="1072">
        <f>SUM(First:Last!K340)</f>
        <v>0</v>
      </c>
      <c r="L340" s="1072"/>
      <c r="M340" s="1098" t="e">
        <f t="shared" si="49"/>
        <v>#DIV/0!</v>
      </c>
      <c r="N340" s="1099" t="e">
        <f t="shared" si="49"/>
        <v>#DIV/0!</v>
      </c>
      <c r="O340" s="1085"/>
      <c r="P340" s="1103"/>
      <c r="Q340" s="1103"/>
      <c r="R340" s="1103"/>
      <c r="S340" s="1105"/>
      <c r="T340" s="1105"/>
      <c r="U340" s="1114" t="s">
        <v>78</v>
      </c>
    </row>
    <row r="341" spans="1:23" x14ac:dyDescent="0.35">
      <c r="A341" s="1218">
        <v>85</v>
      </c>
      <c r="B341" s="1523" t="s">
        <v>66</v>
      </c>
      <c r="C341" s="1524"/>
      <c r="D341" s="1524"/>
      <c r="E341" s="1524"/>
      <c r="F341" s="1522">
        <f>SUM(First:Last!F341)</f>
        <v>0</v>
      </c>
      <c r="G341" s="1522">
        <f>SUM(First:Last!G341)</f>
        <v>0</v>
      </c>
      <c r="H341" s="1072">
        <f>SUM(First:Last!H341)</f>
        <v>0</v>
      </c>
      <c r="I341" s="1073">
        <f>SUM(First:Last!I341)</f>
        <v>0</v>
      </c>
      <c r="J341" s="1072">
        <f>SUM(First:Last!J341)</f>
        <v>0</v>
      </c>
      <c r="K341" s="1072">
        <f>SUM(First:Last!K341)</f>
        <v>0</v>
      </c>
      <c r="L341" s="1072"/>
      <c r="M341" s="1098" t="e">
        <f t="shared" si="49"/>
        <v>#DIV/0!</v>
      </c>
      <c r="N341" s="1099" t="e">
        <f t="shared" si="49"/>
        <v>#DIV/0!</v>
      </c>
      <c r="O341" s="1085"/>
      <c r="P341" s="1103"/>
      <c r="Q341" s="1103"/>
      <c r="R341" s="1103"/>
      <c r="S341" s="1105"/>
      <c r="T341" s="1105"/>
      <c r="U341" s="1114" t="s">
        <v>78</v>
      </c>
    </row>
    <row r="342" spans="1:23" x14ac:dyDescent="0.35">
      <c r="A342" s="1218">
        <v>86</v>
      </c>
      <c r="B342" s="1523" t="s">
        <v>67</v>
      </c>
      <c r="C342" s="1524"/>
      <c r="D342" s="1524"/>
      <c r="E342" s="1524"/>
      <c r="F342" s="1522">
        <f>SUM(First:Last!F342)</f>
        <v>0</v>
      </c>
      <c r="G342" s="1522">
        <f>SUM(First:Last!G342)</f>
        <v>0</v>
      </c>
      <c r="H342" s="1072">
        <f>SUM(First:Last!H342)</f>
        <v>0</v>
      </c>
      <c r="I342" s="1073">
        <f>SUM(First:Last!I342)</f>
        <v>0</v>
      </c>
      <c r="J342" s="1072">
        <f>SUM(First:Last!J342)</f>
        <v>0</v>
      </c>
      <c r="K342" s="1072">
        <f>SUM(First:Last!K342)</f>
        <v>0</v>
      </c>
      <c r="L342" s="1072"/>
      <c r="M342" s="1098" t="e">
        <f t="shared" si="49"/>
        <v>#DIV/0!</v>
      </c>
      <c r="N342" s="1099" t="e">
        <f t="shared" si="49"/>
        <v>#DIV/0!</v>
      </c>
      <c r="O342" s="1085"/>
      <c r="P342" s="1103"/>
      <c r="Q342" s="1103"/>
      <c r="R342" s="1103"/>
      <c r="S342" s="1105"/>
      <c r="T342" s="1105"/>
      <c r="U342" s="1114" t="s">
        <v>78</v>
      </c>
      <c r="W342" s="1266"/>
    </row>
    <row r="343" spans="1:23" x14ac:dyDescent="0.35">
      <c r="A343" s="1218">
        <v>87</v>
      </c>
      <c r="B343" s="1523" t="s">
        <v>61</v>
      </c>
      <c r="C343" s="1524"/>
      <c r="D343" s="1524"/>
      <c r="E343" s="1524"/>
      <c r="F343" s="1522">
        <f>SUM(First:Last!F343)</f>
        <v>0</v>
      </c>
      <c r="G343" s="1522">
        <f>SUM(First:Last!G343)</f>
        <v>0</v>
      </c>
      <c r="H343" s="1072">
        <f>SUM(First:Last!H343)</f>
        <v>0</v>
      </c>
      <c r="I343" s="1073">
        <f>SUM(First:Last!I343)</f>
        <v>0</v>
      </c>
      <c r="J343" s="1072">
        <f>SUM(First:Last!J343)</f>
        <v>0</v>
      </c>
      <c r="K343" s="1072">
        <f>SUM(First:Last!K343)</f>
        <v>0</v>
      </c>
      <c r="L343" s="1072"/>
      <c r="M343" s="1098" t="e">
        <f t="shared" si="49"/>
        <v>#DIV/0!</v>
      </c>
      <c r="N343" s="1099" t="e">
        <f t="shared" si="49"/>
        <v>#DIV/0!</v>
      </c>
      <c r="O343" s="1085"/>
      <c r="P343" s="1103"/>
      <c r="Q343" s="1103"/>
      <c r="R343" s="1103"/>
      <c r="S343" s="1105"/>
      <c r="T343" s="1105"/>
      <c r="U343" s="1114" t="s">
        <v>78</v>
      </c>
      <c r="V343" s="1267"/>
      <c r="W343" s="1266"/>
    </row>
    <row r="344" spans="1:23" x14ac:dyDescent="0.35">
      <c r="A344" s="1218">
        <v>88</v>
      </c>
      <c r="B344" s="1523" t="s">
        <v>125</v>
      </c>
      <c r="C344" s="1524"/>
      <c r="D344" s="1524"/>
      <c r="E344" s="1524"/>
      <c r="F344" s="1522">
        <f>SUM(First:Last!F344)</f>
        <v>0</v>
      </c>
      <c r="G344" s="1522">
        <f>SUM(First:Last!G344)</f>
        <v>0</v>
      </c>
      <c r="H344" s="1072">
        <f>SUM(First:Last!H344)</f>
        <v>0</v>
      </c>
      <c r="I344" s="1073">
        <f>SUM(First:Last!I344)</f>
        <v>0</v>
      </c>
      <c r="J344" s="1072">
        <f>SUM(First:Last!J344)</f>
        <v>0</v>
      </c>
      <c r="K344" s="1072">
        <f>SUM(First:Last!K344)</f>
        <v>0</v>
      </c>
      <c r="L344" s="1072"/>
      <c r="M344" s="1098" t="e">
        <f t="shared" si="49"/>
        <v>#DIV/0!</v>
      </c>
      <c r="N344" s="1099" t="e">
        <f t="shared" si="49"/>
        <v>#DIV/0!</v>
      </c>
      <c r="O344" s="1085"/>
      <c r="P344" s="1103"/>
      <c r="Q344" s="1103"/>
      <c r="R344" s="1103"/>
      <c r="S344" s="1105"/>
      <c r="T344" s="1105"/>
      <c r="U344" s="1114" t="s">
        <v>78</v>
      </c>
      <c r="V344" s="1267"/>
      <c r="W344" s="1266"/>
    </row>
    <row r="345" spans="1:23" x14ac:dyDescent="0.35">
      <c r="A345" s="1218">
        <v>89</v>
      </c>
      <c r="B345" s="1523" t="s">
        <v>491</v>
      </c>
      <c r="C345" s="1524"/>
      <c r="D345" s="1524"/>
      <c r="E345" s="1524"/>
      <c r="F345" s="1522">
        <f>SUM(First:Last!F345)</f>
        <v>0</v>
      </c>
      <c r="G345" s="1522">
        <f>SUM(First:Last!G345)</f>
        <v>0</v>
      </c>
      <c r="H345" s="1072">
        <f>SUM(First:Last!H345)</f>
        <v>0</v>
      </c>
      <c r="I345" s="1073">
        <f>SUM(First:Last!I345)</f>
        <v>0</v>
      </c>
      <c r="J345" s="1072">
        <f>SUM(First:Last!J345)</f>
        <v>0</v>
      </c>
      <c r="K345" s="1072">
        <f>SUM(First:Last!K345)</f>
        <v>0</v>
      </c>
      <c r="L345" s="1072"/>
      <c r="M345" s="1098" t="e">
        <f t="shared" si="49"/>
        <v>#DIV/0!</v>
      </c>
      <c r="N345" s="1099" t="e">
        <f t="shared" si="49"/>
        <v>#DIV/0!</v>
      </c>
      <c r="O345" s="1085"/>
      <c r="P345" s="1103"/>
      <c r="Q345" s="1103"/>
      <c r="R345" s="1103"/>
      <c r="S345" s="1105"/>
      <c r="T345" s="1105"/>
      <c r="U345" s="1114" t="s">
        <v>78</v>
      </c>
      <c r="V345" s="1267"/>
      <c r="W345" s="1266"/>
    </row>
    <row r="346" spans="1:23" x14ac:dyDescent="0.35">
      <c r="A346" s="1218">
        <v>90</v>
      </c>
      <c r="B346" s="1523" t="s">
        <v>126</v>
      </c>
      <c r="C346" s="1524"/>
      <c r="D346" s="1524"/>
      <c r="E346" s="1524"/>
      <c r="F346" s="1522">
        <f>SUM(First:Last!F346)</f>
        <v>0</v>
      </c>
      <c r="G346" s="1522">
        <f>SUM(First:Last!G346)</f>
        <v>0</v>
      </c>
      <c r="H346" s="1072">
        <f>SUM(First:Last!H346)</f>
        <v>0</v>
      </c>
      <c r="I346" s="1073">
        <f>SUM(First:Last!I346)</f>
        <v>0</v>
      </c>
      <c r="J346" s="1072">
        <f>SUM(First:Last!J346)</f>
        <v>0</v>
      </c>
      <c r="K346" s="1072">
        <f>SUM(First:Last!K346)</f>
        <v>0</v>
      </c>
      <c r="L346" s="1072"/>
      <c r="M346" s="1098" t="e">
        <f t="shared" si="49"/>
        <v>#DIV/0!</v>
      </c>
      <c r="N346" s="1099" t="e">
        <f t="shared" si="49"/>
        <v>#DIV/0!</v>
      </c>
      <c r="O346" s="1085"/>
      <c r="P346" s="1103"/>
      <c r="Q346" s="1103"/>
      <c r="R346" s="1103"/>
      <c r="S346" s="1105"/>
      <c r="T346" s="1105"/>
      <c r="U346" s="1114" t="s">
        <v>78</v>
      </c>
      <c r="V346" s="1267"/>
      <c r="W346" s="1266"/>
    </row>
    <row r="347" spans="1:23" x14ac:dyDescent="0.35">
      <c r="A347" s="1218">
        <v>91</v>
      </c>
      <c r="B347" s="1523" t="s">
        <v>127</v>
      </c>
      <c r="C347" s="1524"/>
      <c r="D347" s="1524"/>
      <c r="E347" s="1524"/>
      <c r="F347" s="1522">
        <f>SUM(First:Last!F347)</f>
        <v>0</v>
      </c>
      <c r="G347" s="1522">
        <f>SUM(First:Last!G347)</f>
        <v>0</v>
      </c>
      <c r="H347" s="1072">
        <f>SUM(First:Last!H347)</f>
        <v>0</v>
      </c>
      <c r="I347" s="1073">
        <f>SUM(First:Last!I347)</f>
        <v>0</v>
      </c>
      <c r="J347" s="1072">
        <f>SUM(First:Last!J347)</f>
        <v>0</v>
      </c>
      <c r="K347" s="1072">
        <f>SUM(First:Last!K347)</f>
        <v>0</v>
      </c>
      <c r="L347" s="1072"/>
      <c r="M347" s="1098" t="e">
        <f t="shared" si="49"/>
        <v>#DIV/0!</v>
      </c>
      <c r="N347" s="1099" t="e">
        <f t="shared" si="49"/>
        <v>#DIV/0!</v>
      </c>
      <c r="O347" s="1085"/>
      <c r="P347" s="1103"/>
      <c r="Q347" s="1103"/>
      <c r="R347" s="1103"/>
      <c r="S347" s="1105"/>
      <c r="T347" s="1105"/>
      <c r="U347" s="1114" t="s">
        <v>78</v>
      </c>
      <c r="V347" s="1267"/>
      <c r="W347" s="1266"/>
    </row>
    <row r="348" spans="1:23" x14ac:dyDescent="0.35">
      <c r="A348" s="1218">
        <v>92</v>
      </c>
      <c r="B348" s="1523" t="s">
        <v>128</v>
      </c>
      <c r="C348" s="1524"/>
      <c r="D348" s="1524"/>
      <c r="E348" s="1524"/>
      <c r="F348" s="1522">
        <f>SUM(First:Last!F348)</f>
        <v>0</v>
      </c>
      <c r="G348" s="1522">
        <f>SUM(First:Last!G348)</f>
        <v>0</v>
      </c>
      <c r="H348" s="1072">
        <f>SUM(First:Last!H348)</f>
        <v>0</v>
      </c>
      <c r="I348" s="1073">
        <f>SUM(First:Last!I348)</f>
        <v>0</v>
      </c>
      <c r="J348" s="1072">
        <f>SUM(First:Last!J348)</f>
        <v>0</v>
      </c>
      <c r="K348" s="1072">
        <f>SUM(First:Last!K348)</f>
        <v>0</v>
      </c>
      <c r="L348" s="1072"/>
      <c r="M348" s="1098" t="e">
        <f t="shared" si="49"/>
        <v>#DIV/0!</v>
      </c>
      <c r="N348" s="1099" t="e">
        <f t="shared" si="49"/>
        <v>#DIV/0!</v>
      </c>
      <c r="O348" s="1085"/>
      <c r="P348" s="1103"/>
      <c r="Q348" s="1103"/>
      <c r="R348" s="1103"/>
      <c r="S348" s="1105"/>
      <c r="T348" s="1105"/>
      <c r="U348" s="1114" t="s">
        <v>78</v>
      </c>
      <c r="V348" s="1267"/>
      <c r="W348" s="1266"/>
    </row>
    <row r="349" spans="1:23" x14ac:dyDescent="0.35">
      <c r="A349" s="1218">
        <v>93</v>
      </c>
      <c r="B349" s="1523" t="s">
        <v>849</v>
      </c>
      <c r="C349" s="1524"/>
      <c r="D349" s="1524"/>
      <c r="E349" s="1524"/>
      <c r="F349" s="1519"/>
      <c r="G349" s="1520"/>
      <c r="H349" s="1520"/>
      <c r="I349" s="1520"/>
      <c r="J349" s="1519"/>
      <c r="K349" s="1520"/>
      <c r="L349" s="1520"/>
      <c r="M349" s="1520"/>
      <c r="N349" s="1520"/>
      <c r="O349" s="1085"/>
      <c r="P349" s="1103"/>
      <c r="Q349" s="1103"/>
      <c r="R349" s="1104"/>
      <c r="S349" s="1105"/>
      <c r="T349" s="1105"/>
      <c r="U349" s="1114" t="s">
        <v>78</v>
      </c>
      <c r="V349" s="1267"/>
      <c r="W349" s="1266"/>
    </row>
    <row r="350" spans="1:23" x14ac:dyDescent="0.35">
      <c r="A350" s="1218"/>
      <c r="B350" s="2962"/>
      <c r="C350" s="2962"/>
      <c r="D350" s="2962"/>
      <c r="E350" s="2962"/>
      <c r="F350" s="1522">
        <f>SUM(First:Last!F350)</f>
        <v>0</v>
      </c>
      <c r="G350" s="1522">
        <f>SUM(First:Last!G350)</f>
        <v>0</v>
      </c>
      <c r="H350" s="1072">
        <f>SUM(First:Last!H350)</f>
        <v>0</v>
      </c>
      <c r="I350" s="1073">
        <f>SUM(First:Last!I350)</f>
        <v>0</v>
      </c>
      <c r="J350" s="1072">
        <f>SUM(First:Last!J350)</f>
        <v>0</v>
      </c>
      <c r="K350" s="1072">
        <f>SUM(First:Last!K350)</f>
        <v>0</v>
      </c>
      <c r="L350" s="1072"/>
      <c r="M350" s="1098" t="e">
        <f t="shared" ref="M350:N352" si="50">J350/H350</f>
        <v>#DIV/0!</v>
      </c>
      <c r="N350" s="1099" t="e">
        <f t="shared" si="50"/>
        <v>#DIV/0!</v>
      </c>
      <c r="O350" s="1085"/>
      <c r="P350" s="1103"/>
      <c r="Q350" s="1103"/>
      <c r="R350" s="1103"/>
      <c r="S350" s="1105"/>
      <c r="T350" s="1105"/>
      <c r="U350" s="1114" t="s">
        <v>78</v>
      </c>
      <c r="V350" s="1267"/>
      <c r="W350" s="1266"/>
    </row>
    <row r="351" spans="1:23" x14ac:dyDescent="0.35">
      <c r="A351" s="1218"/>
      <c r="B351" s="2962"/>
      <c r="C351" s="2962"/>
      <c r="D351" s="2962"/>
      <c r="E351" s="2962"/>
      <c r="F351" s="1522">
        <f>SUM(First:Last!F351)</f>
        <v>0</v>
      </c>
      <c r="G351" s="1522">
        <f>SUM(First:Last!G351)</f>
        <v>0</v>
      </c>
      <c r="H351" s="1072">
        <f>SUM(First:Last!H351)</f>
        <v>0</v>
      </c>
      <c r="I351" s="1073">
        <f>SUM(First:Last!I351)</f>
        <v>0</v>
      </c>
      <c r="J351" s="1072">
        <f>SUM(First:Last!J351)</f>
        <v>0</v>
      </c>
      <c r="K351" s="1072">
        <f>SUM(First:Last!K351)</f>
        <v>0</v>
      </c>
      <c r="L351" s="1072"/>
      <c r="M351" s="1098" t="e">
        <f t="shared" si="50"/>
        <v>#DIV/0!</v>
      </c>
      <c r="N351" s="1099" t="e">
        <f t="shared" si="50"/>
        <v>#DIV/0!</v>
      </c>
      <c r="O351" s="1085"/>
      <c r="P351" s="1103"/>
      <c r="Q351" s="1103"/>
      <c r="R351" s="1103"/>
      <c r="S351" s="1105"/>
      <c r="T351" s="1105"/>
      <c r="U351" s="1114" t="s">
        <v>78</v>
      </c>
      <c r="V351" s="1267"/>
      <c r="W351" s="1266"/>
    </row>
    <row r="352" spans="1:23" x14ac:dyDescent="0.35">
      <c r="A352" s="1218"/>
      <c r="B352" s="2962"/>
      <c r="C352" s="2962"/>
      <c r="D352" s="2962"/>
      <c r="E352" s="2962"/>
      <c r="F352" s="1522">
        <f>SUM(First:Last!F352)</f>
        <v>0</v>
      </c>
      <c r="G352" s="1522">
        <f>SUM(First:Last!G352)</f>
        <v>0</v>
      </c>
      <c r="H352" s="1072">
        <f>SUM(First:Last!H352)</f>
        <v>0</v>
      </c>
      <c r="I352" s="1073">
        <f>SUM(First:Last!I352)</f>
        <v>0</v>
      </c>
      <c r="J352" s="1072">
        <f>SUM(First:Last!J352)</f>
        <v>0</v>
      </c>
      <c r="K352" s="1072">
        <f>SUM(First:Last!K352)</f>
        <v>0</v>
      </c>
      <c r="L352" s="1072"/>
      <c r="M352" s="1098" t="e">
        <f t="shared" si="50"/>
        <v>#DIV/0!</v>
      </c>
      <c r="N352" s="1099" t="e">
        <f t="shared" si="50"/>
        <v>#DIV/0!</v>
      </c>
      <c r="O352" s="1085"/>
      <c r="P352" s="1103"/>
      <c r="Q352" s="1103"/>
      <c r="R352" s="1103"/>
      <c r="S352" s="1105"/>
      <c r="T352" s="1105"/>
      <c r="U352" s="1114" t="s">
        <v>78</v>
      </c>
      <c r="V352" s="1267"/>
      <c r="W352" s="1266"/>
    </row>
    <row r="353" spans="1:21" ht="15.5" x14ac:dyDescent="0.35">
      <c r="A353" s="1511" t="s">
        <v>412</v>
      </c>
      <c r="B353" s="1512"/>
      <c r="C353" s="1512"/>
      <c r="D353" s="1512"/>
      <c r="E353" s="1512"/>
      <c r="F353" s="1512"/>
      <c r="G353" s="1512"/>
      <c r="H353" s="1512"/>
      <c r="I353" s="1512"/>
      <c r="J353" s="1512"/>
      <c r="K353" s="1512"/>
      <c r="L353" s="1512"/>
      <c r="M353" s="1512"/>
      <c r="N353" s="1512"/>
      <c r="O353" s="1512"/>
      <c r="P353" s="1512"/>
      <c r="Q353" s="1512"/>
      <c r="R353" s="1512"/>
      <c r="S353" s="1512"/>
      <c r="T353" s="1513"/>
      <c r="U353" s="1114" t="s">
        <v>78</v>
      </c>
    </row>
    <row r="354" spans="1:21" ht="15.5" x14ac:dyDescent="0.35">
      <c r="A354" s="1514" t="s">
        <v>45</v>
      </c>
      <c r="B354" s="1515"/>
      <c r="C354" s="1515"/>
      <c r="D354" s="1516" t="s">
        <v>29</v>
      </c>
      <c r="E354" s="1517"/>
      <c r="F354" s="1517"/>
      <c r="G354" s="1517"/>
      <c r="H354" s="1517"/>
      <c r="I354" s="1517"/>
      <c r="J354" s="1517"/>
      <c r="K354" s="1517"/>
      <c r="L354" s="1517"/>
      <c r="M354" s="1517"/>
      <c r="N354" s="1517"/>
      <c r="O354" s="1517"/>
      <c r="P354" s="1517"/>
      <c r="Q354" s="1517"/>
      <c r="R354" s="1517"/>
      <c r="S354" s="1517"/>
      <c r="T354" s="1518"/>
      <c r="U354" s="1114" t="s">
        <v>78</v>
      </c>
    </row>
    <row r="355" spans="1:21" x14ac:dyDescent="0.35">
      <c r="A355" s="1008">
        <v>1</v>
      </c>
      <c r="B355" s="2963"/>
      <c r="C355" s="2963"/>
      <c r="D355" s="2963"/>
      <c r="E355" s="2963"/>
      <c r="F355" s="2963"/>
      <c r="G355" s="2963"/>
      <c r="H355" s="2963"/>
      <c r="I355" s="2963"/>
      <c r="J355" s="2963"/>
      <c r="K355" s="2963"/>
      <c r="L355" s="2963"/>
      <c r="M355" s="2963"/>
      <c r="N355" s="2963"/>
      <c r="O355" s="2963"/>
      <c r="P355" s="2963"/>
      <c r="Q355" s="2963"/>
      <c r="R355" s="2963"/>
      <c r="S355" s="2964"/>
      <c r="T355" s="2965"/>
      <c r="U355" s="1114" t="s">
        <v>78</v>
      </c>
    </row>
    <row r="356" spans="1:21" x14ac:dyDescent="0.35">
      <c r="A356" s="1008">
        <v>2</v>
      </c>
      <c r="B356" s="2963"/>
      <c r="C356" s="2963"/>
      <c r="D356" s="2963"/>
      <c r="E356" s="2963"/>
      <c r="F356" s="2963"/>
      <c r="G356" s="2963"/>
      <c r="H356" s="2963"/>
      <c r="I356" s="2963"/>
      <c r="J356" s="2963"/>
      <c r="K356" s="2963"/>
      <c r="L356" s="2963"/>
      <c r="M356" s="2963"/>
      <c r="N356" s="2963"/>
      <c r="O356" s="2963"/>
      <c r="P356" s="2963"/>
      <c r="Q356" s="2963"/>
      <c r="R356" s="2963"/>
      <c r="S356" s="2964"/>
      <c r="T356" s="2965"/>
      <c r="U356" s="1114" t="s">
        <v>78</v>
      </c>
    </row>
    <row r="357" spans="1:21" x14ac:dyDescent="0.35">
      <c r="A357" s="1008">
        <v>3</v>
      </c>
      <c r="B357" s="2963"/>
      <c r="C357" s="2963"/>
      <c r="D357" s="2963"/>
      <c r="E357" s="2963"/>
      <c r="F357" s="2963"/>
      <c r="G357" s="2963"/>
      <c r="H357" s="2963"/>
      <c r="I357" s="2963"/>
      <c r="J357" s="2963"/>
      <c r="K357" s="2963"/>
      <c r="L357" s="2963"/>
      <c r="M357" s="2963"/>
      <c r="N357" s="2963"/>
      <c r="O357" s="2963"/>
      <c r="P357" s="2963"/>
      <c r="Q357" s="2963"/>
      <c r="R357" s="2963"/>
      <c r="S357" s="2964"/>
      <c r="T357" s="2965"/>
      <c r="U357" s="1114" t="s">
        <v>78</v>
      </c>
    </row>
    <row r="358" spans="1:21" x14ac:dyDescent="0.35">
      <c r="A358" s="1008">
        <v>4</v>
      </c>
      <c r="B358" s="2963"/>
      <c r="C358" s="2963"/>
      <c r="D358" s="2963"/>
      <c r="E358" s="2963"/>
      <c r="F358" s="2963"/>
      <c r="G358" s="2963"/>
      <c r="H358" s="2963"/>
      <c r="I358" s="2963"/>
      <c r="J358" s="2963"/>
      <c r="K358" s="2963"/>
      <c r="L358" s="2963"/>
      <c r="M358" s="2963"/>
      <c r="N358" s="2963"/>
      <c r="O358" s="2963"/>
      <c r="P358" s="2963"/>
      <c r="Q358" s="2963"/>
      <c r="R358" s="2963"/>
      <c r="S358" s="2964"/>
      <c r="T358" s="2965"/>
      <c r="U358" s="1114" t="s">
        <v>78</v>
      </c>
    </row>
    <row r="359" spans="1:21" x14ac:dyDescent="0.35">
      <c r="A359" s="1008">
        <v>5</v>
      </c>
      <c r="B359" s="2963"/>
      <c r="C359" s="2963"/>
      <c r="D359" s="2963"/>
      <c r="E359" s="2963"/>
      <c r="F359" s="2963"/>
      <c r="G359" s="2963"/>
      <c r="H359" s="2963"/>
      <c r="I359" s="2963"/>
      <c r="J359" s="2963"/>
      <c r="K359" s="2963"/>
      <c r="L359" s="2963"/>
      <c r="M359" s="2963"/>
      <c r="N359" s="2963"/>
      <c r="O359" s="2963"/>
      <c r="P359" s="2963"/>
      <c r="Q359" s="2963"/>
      <c r="R359" s="2963"/>
      <c r="S359" s="2964"/>
      <c r="T359" s="2965"/>
      <c r="U359" s="1114" t="s">
        <v>78</v>
      </c>
    </row>
    <row r="360" spans="1:21" x14ac:dyDescent="0.35">
      <c r="A360" s="1008">
        <v>6</v>
      </c>
      <c r="B360" s="2963" t="s">
        <v>812</v>
      </c>
      <c r="C360" s="2963"/>
      <c r="D360" s="2963"/>
      <c r="E360" s="2963"/>
      <c r="F360" s="2963"/>
      <c r="G360" s="2963"/>
      <c r="H360" s="2963"/>
      <c r="I360" s="2963"/>
      <c r="J360" s="2963"/>
      <c r="K360" s="2963"/>
      <c r="L360" s="2963"/>
      <c r="M360" s="2963"/>
      <c r="N360" s="2963"/>
      <c r="O360" s="2963"/>
      <c r="P360" s="2963"/>
      <c r="Q360" s="2963"/>
      <c r="R360" s="2963"/>
      <c r="S360" s="2964"/>
      <c r="T360" s="2965"/>
      <c r="U360" s="1114" t="s">
        <v>78</v>
      </c>
    </row>
    <row r="361" spans="1:21" x14ac:dyDescent="0.35">
      <c r="A361" s="1508" t="s">
        <v>139</v>
      </c>
      <c r="B361" s="1509"/>
      <c r="C361" s="1509"/>
      <c r="D361" s="1509"/>
      <c r="E361" s="1509"/>
      <c r="F361" s="1509"/>
      <c r="G361" s="1509"/>
      <c r="H361" s="1509"/>
      <c r="I361" s="1509"/>
      <c r="J361" s="1509"/>
      <c r="K361" s="1509"/>
      <c r="L361" s="1509"/>
      <c r="M361" s="1509"/>
      <c r="N361" s="1509"/>
      <c r="O361" s="1509"/>
      <c r="P361" s="1509"/>
      <c r="Q361" s="1509"/>
      <c r="R361" s="1509"/>
      <c r="S361" s="2976"/>
      <c r="T361" s="1510"/>
      <c r="U361" s="1114" t="s">
        <v>78</v>
      </c>
    </row>
    <row r="362" spans="1:21" ht="15.5" x14ac:dyDescent="0.35">
      <c r="A362" s="1218"/>
      <c r="B362" s="1501" t="s">
        <v>79</v>
      </c>
      <c r="C362" s="1502"/>
      <c r="D362" s="1502"/>
      <c r="E362" s="1502"/>
      <c r="F362" s="1502"/>
      <c r="G362" s="1502"/>
      <c r="H362" s="1502"/>
      <c r="I362" s="1502"/>
      <c r="J362" s="1502"/>
      <c r="K362" s="1502"/>
      <c r="L362" s="1502"/>
      <c r="M362" s="1502"/>
      <c r="N362" s="1502"/>
      <c r="O362" s="1502"/>
      <c r="P362" s="1502"/>
      <c r="Q362" s="1502"/>
      <c r="R362" s="1502"/>
      <c r="S362" s="2966"/>
      <c r="T362" s="1503"/>
      <c r="U362" s="1114" t="s">
        <v>78</v>
      </c>
    </row>
    <row r="363" spans="1:21" x14ac:dyDescent="0.35">
      <c r="A363" s="1218"/>
      <c r="B363" s="2967" t="s">
        <v>738</v>
      </c>
      <c r="C363" s="2967"/>
      <c r="D363" s="2967"/>
      <c r="E363" s="2967"/>
      <c r="F363" s="2967"/>
      <c r="G363" s="2967"/>
      <c r="H363" s="2967"/>
      <c r="I363" s="2967"/>
      <c r="J363" s="2967"/>
      <c r="K363" s="2967"/>
      <c r="L363" s="2967"/>
      <c r="M363" s="2967"/>
      <c r="N363" s="2967"/>
      <c r="O363" s="2967"/>
      <c r="P363" s="2967"/>
      <c r="Q363" s="2967"/>
      <c r="R363" s="2967"/>
      <c r="S363" s="2968"/>
      <c r="T363" s="2969"/>
      <c r="U363" s="1114" t="s">
        <v>78</v>
      </c>
    </row>
    <row r="364" spans="1:21" x14ac:dyDescent="0.35">
      <c r="A364" s="1218"/>
      <c r="B364" s="2967"/>
      <c r="C364" s="2967"/>
      <c r="D364" s="2967"/>
      <c r="E364" s="2967"/>
      <c r="F364" s="2967"/>
      <c r="G364" s="2967"/>
      <c r="H364" s="2967"/>
      <c r="I364" s="2967"/>
      <c r="J364" s="2967"/>
      <c r="K364" s="2967"/>
      <c r="L364" s="2967"/>
      <c r="M364" s="2967"/>
      <c r="N364" s="2967"/>
      <c r="O364" s="2967"/>
      <c r="P364" s="2967"/>
      <c r="Q364" s="2967"/>
      <c r="R364" s="2967"/>
      <c r="S364" s="2968"/>
      <c r="T364" s="2969"/>
      <c r="U364" s="1114" t="s">
        <v>78</v>
      </c>
    </row>
    <row r="365" spans="1:21" ht="15.5" x14ac:dyDescent="0.35">
      <c r="A365" s="1218"/>
      <c r="B365" s="1501" t="s">
        <v>80</v>
      </c>
      <c r="C365" s="1502"/>
      <c r="D365" s="1502"/>
      <c r="E365" s="1502"/>
      <c r="F365" s="1502"/>
      <c r="G365" s="1502"/>
      <c r="H365" s="1502"/>
      <c r="I365" s="1502"/>
      <c r="J365" s="1502"/>
      <c r="K365" s="1502"/>
      <c r="L365" s="1502"/>
      <c r="M365" s="1502"/>
      <c r="N365" s="1502"/>
      <c r="O365" s="1502"/>
      <c r="P365" s="1502"/>
      <c r="Q365" s="1502"/>
      <c r="R365" s="1502"/>
      <c r="S365" s="2966"/>
      <c r="T365" s="1503"/>
      <c r="U365" s="1114" t="s">
        <v>78</v>
      </c>
    </row>
    <row r="366" spans="1:21" x14ac:dyDescent="0.35">
      <c r="A366" s="1218"/>
      <c r="B366" s="2967" t="s">
        <v>738</v>
      </c>
      <c r="C366" s="2967"/>
      <c r="D366" s="2967"/>
      <c r="E366" s="2967"/>
      <c r="F366" s="2967"/>
      <c r="G366" s="2967"/>
      <c r="H366" s="2967"/>
      <c r="I366" s="2967"/>
      <c r="J366" s="2967"/>
      <c r="K366" s="2967"/>
      <c r="L366" s="2967"/>
      <c r="M366" s="2967"/>
      <c r="N366" s="2967"/>
      <c r="O366" s="2967"/>
      <c r="P366" s="2967"/>
      <c r="Q366" s="2967"/>
      <c r="R366" s="2967"/>
      <c r="S366" s="2968"/>
      <c r="T366" s="2969"/>
      <c r="U366" s="1114" t="s">
        <v>78</v>
      </c>
    </row>
    <row r="367" spans="1:21" x14ac:dyDescent="0.35">
      <c r="A367" s="1218"/>
      <c r="B367" s="2967"/>
      <c r="C367" s="2967"/>
      <c r="D367" s="2967"/>
      <c r="E367" s="2967"/>
      <c r="F367" s="2967"/>
      <c r="G367" s="2967"/>
      <c r="H367" s="2967"/>
      <c r="I367" s="2967"/>
      <c r="J367" s="2967"/>
      <c r="K367" s="2967"/>
      <c r="L367" s="2967"/>
      <c r="M367" s="2967"/>
      <c r="N367" s="2967"/>
      <c r="O367" s="2967"/>
      <c r="P367" s="2967"/>
      <c r="Q367" s="2967"/>
      <c r="R367" s="2967"/>
      <c r="S367" s="2968"/>
      <c r="T367" s="2969"/>
      <c r="U367" s="1114" t="s">
        <v>78</v>
      </c>
    </row>
    <row r="368" spans="1:21" ht="15.5" x14ac:dyDescent="0.35">
      <c r="A368" s="1218"/>
      <c r="B368" s="1501" t="s">
        <v>81</v>
      </c>
      <c r="C368" s="1502"/>
      <c r="D368" s="1502"/>
      <c r="E368" s="1502"/>
      <c r="F368" s="1502"/>
      <c r="G368" s="1502"/>
      <c r="H368" s="1502"/>
      <c r="I368" s="1502"/>
      <c r="J368" s="1502"/>
      <c r="K368" s="1502"/>
      <c r="L368" s="1502"/>
      <c r="M368" s="1502"/>
      <c r="N368" s="1502"/>
      <c r="O368" s="1502"/>
      <c r="P368" s="1502"/>
      <c r="Q368" s="1502"/>
      <c r="R368" s="1502"/>
      <c r="S368" s="2966"/>
      <c r="T368" s="1503"/>
      <c r="U368" s="1114" t="s">
        <v>78</v>
      </c>
    </row>
    <row r="369" spans="1:21" x14ac:dyDescent="0.35">
      <c r="A369" s="1218"/>
      <c r="B369" s="2967" t="s">
        <v>738</v>
      </c>
      <c r="C369" s="2967"/>
      <c r="D369" s="2967"/>
      <c r="E369" s="2967"/>
      <c r="F369" s="2967"/>
      <c r="G369" s="2967"/>
      <c r="H369" s="2967"/>
      <c r="I369" s="2967"/>
      <c r="J369" s="2967"/>
      <c r="K369" s="2967"/>
      <c r="L369" s="2967"/>
      <c r="M369" s="2967"/>
      <c r="N369" s="2967"/>
      <c r="O369" s="2967"/>
      <c r="P369" s="2967"/>
      <c r="Q369" s="2967"/>
      <c r="R369" s="2967"/>
      <c r="S369" s="2968"/>
      <c r="T369" s="2969"/>
      <c r="U369" s="1114" t="s">
        <v>78</v>
      </c>
    </row>
    <row r="370" spans="1:21" x14ac:dyDescent="0.35">
      <c r="A370" s="1218"/>
      <c r="B370" s="2967"/>
      <c r="C370" s="2967"/>
      <c r="D370" s="2967"/>
      <c r="E370" s="2967"/>
      <c r="F370" s="2967"/>
      <c r="G370" s="2967"/>
      <c r="H370" s="2967"/>
      <c r="I370" s="2967"/>
      <c r="J370" s="2967"/>
      <c r="K370" s="2967"/>
      <c r="L370" s="2967"/>
      <c r="M370" s="2967"/>
      <c r="N370" s="2967"/>
      <c r="O370" s="2967"/>
      <c r="P370" s="2967"/>
      <c r="Q370" s="2967"/>
      <c r="R370" s="2967"/>
      <c r="S370" s="2968"/>
      <c r="T370" s="2969"/>
      <c r="U370" s="1114" t="s">
        <v>78</v>
      </c>
    </row>
    <row r="371" spans="1:21" x14ac:dyDescent="0.35">
      <c r="A371" s="1269"/>
      <c r="B371" s="2970"/>
      <c r="C371" s="2970"/>
      <c r="D371" s="2970"/>
      <c r="E371" s="2970"/>
      <c r="F371" s="2970"/>
      <c r="G371" s="2970"/>
      <c r="H371" s="2970"/>
      <c r="I371" s="2970"/>
      <c r="J371" s="2970"/>
      <c r="K371" s="2970"/>
      <c r="L371" s="2970"/>
      <c r="M371" s="2970"/>
      <c r="N371" s="2970"/>
      <c r="O371" s="2970"/>
      <c r="P371" s="2970"/>
      <c r="Q371" s="2970"/>
      <c r="R371" s="2970"/>
      <c r="S371" s="2970"/>
      <c r="T371" s="2971"/>
    </row>
    <row r="372" spans="1:21" ht="15.5" x14ac:dyDescent="0.35">
      <c r="A372" s="1270"/>
      <c r="B372" s="1271"/>
      <c r="C372" s="1271"/>
      <c r="D372" s="1271"/>
      <c r="E372" s="1271"/>
      <c r="F372" s="1271"/>
      <c r="G372" s="1271"/>
      <c r="H372" s="1271"/>
      <c r="I372" s="1271"/>
      <c r="J372" s="1271"/>
      <c r="K372" s="1271"/>
      <c r="L372" s="1271"/>
      <c r="M372" s="1271"/>
      <c r="N372" s="1271"/>
      <c r="O372" s="1271"/>
      <c r="P372" s="1271"/>
      <c r="Q372" s="1271"/>
      <c r="R372" s="1271"/>
      <c r="S372" s="1271"/>
      <c r="T372" s="1272"/>
    </row>
    <row r="373" spans="1:21" x14ac:dyDescent="0.35">
      <c r="A373" s="1109" t="s">
        <v>813</v>
      </c>
      <c r="B373" s="1110"/>
      <c r="C373" s="1110"/>
      <c r="D373" s="1110"/>
      <c r="E373" s="1110"/>
      <c r="F373" s="1110"/>
      <c r="G373" s="1110"/>
      <c r="H373" s="1110" t="s">
        <v>814</v>
      </c>
      <c r="I373" s="1110"/>
      <c r="J373" s="1110"/>
      <c r="K373" s="1110"/>
      <c r="L373" s="1110"/>
      <c r="M373" s="1110"/>
      <c r="N373" s="1110"/>
      <c r="O373" s="1110"/>
      <c r="P373" s="1110"/>
      <c r="Q373" s="1110"/>
      <c r="R373" s="1110"/>
      <c r="S373" s="1110"/>
      <c r="T373" s="1273"/>
    </row>
    <row r="374" spans="1:21" x14ac:dyDescent="0.35">
      <c r="A374" s="1274"/>
      <c r="B374" s="1110"/>
      <c r="C374" s="1110"/>
      <c r="D374" s="1110"/>
      <c r="E374" s="1110"/>
      <c r="F374" s="1110"/>
      <c r="G374" s="1110"/>
      <c r="H374" s="1110"/>
      <c r="I374" s="1110"/>
      <c r="J374" s="1110"/>
      <c r="K374" s="1110"/>
      <c r="L374" s="1110"/>
      <c r="M374" s="1110"/>
      <c r="N374" s="1110"/>
      <c r="O374" s="1110"/>
      <c r="P374" s="1110"/>
      <c r="Q374" s="1110"/>
      <c r="R374" s="1110"/>
      <c r="S374" s="1110"/>
      <c r="T374" s="1273"/>
    </row>
    <row r="375" spans="1:21" x14ac:dyDescent="0.35">
      <c r="A375" s="1274"/>
      <c r="B375" s="2972"/>
      <c r="C375" s="2973"/>
      <c r="D375" s="1110"/>
      <c r="E375" s="1110"/>
      <c r="F375" s="1110"/>
      <c r="G375" s="1110"/>
      <c r="H375" s="1110"/>
      <c r="I375" s="2972"/>
      <c r="J375" s="2973"/>
      <c r="K375" s="2973"/>
      <c r="L375" s="2973"/>
      <c r="M375" s="2973"/>
      <c r="N375" s="2973"/>
      <c r="O375" s="1110"/>
      <c r="P375" s="2974"/>
      <c r="Q375" s="2974"/>
      <c r="R375" s="2975"/>
      <c r="S375" s="1110"/>
      <c r="T375" s="1273"/>
    </row>
    <row r="376" spans="1:21" x14ac:dyDescent="0.35">
      <c r="A376" s="1274"/>
      <c r="B376" s="1485" t="s">
        <v>815</v>
      </c>
      <c r="C376" s="1486"/>
      <c r="D376" s="1110"/>
      <c r="E376" s="1110"/>
      <c r="F376" s="1110"/>
      <c r="G376" s="1110"/>
      <c r="H376" s="1110"/>
      <c r="I376" s="1485" t="s">
        <v>816</v>
      </c>
      <c r="J376" s="1486"/>
      <c r="K376" s="1486"/>
      <c r="L376" s="1486"/>
      <c r="M376" s="1486"/>
      <c r="N376" s="1486"/>
      <c r="O376" s="1110"/>
      <c r="P376" s="1485" t="s">
        <v>201</v>
      </c>
      <c r="Q376" s="1485"/>
      <c r="R376" s="1486"/>
      <c r="S376" s="1110"/>
      <c r="T376" s="1273"/>
    </row>
    <row r="377" spans="1:21" x14ac:dyDescent="0.35">
      <c r="A377" s="1274"/>
      <c r="B377" s="1110"/>
      <c r="C377" s="1110"/>
      <c r="D377" s="1110"/>
      <c r="E377" s="1110"/>
      <c r="F377" s="1110"/>
      <c r="G377" s="1110"/>
      <c r="H377" s="1110"/>
      <c r="I377" s="1110"/>
      <c r="J377" s="1110"/>
      <c r="K377" s="1110"/>
      <c r="L377" s="1110"/>
      <c r="M377" s="1110"/>
      <c r="N377" s="1110"/>
      <c r="O377" s="1110"/>
      <c r="P377" s="1110"/>
      <c r="Q377" s="1110"/>
      <c r="R377" s="1110"/>
      <c r="S377" s="1110"/>
      <c r="T377" s="1273"/>
    </row>
    <row r="378" spans="1:21" x14ac:dyDescent="0.35">
      <c r="A378" s="1274"/>
      <c r="B378" s="2974"/>
      <c r="C378" s="2975"/>
      <c r="D378" s="1110"/>
      <c r="E378" s="1110"/>
      <c r="F378" s="1110"/>
      <c r="G378" s="1110"/>
      <c r="H378" s="1110" t="s">
        <v>746</v>
      </c>
      <c r="I378" s="1110"/>
      <c r="J378" s="1110"/>
      <c r="K378" s="1110"/>
      <c r="L378" s="1110"/>
      <c r="M378" s="1110"/>
      <c r="N378" s="1110"/>
      <c r="O378" s="1110"/>
      <c r="P378" s="1110"/>
      <c r="Q378" s="1110"/>
      <c r="R378" s="1110"/>
      <c r="S378" s="1110"/>
      <c r="T378" s="1273"/>
    </row>
    <row r="379" spans="1:21" x14ac:dyDescent="0.35">
      <c r="A379" s="1274"/>
      <c r="B379" s="1485" t="s">
        <v>201</v>
      </c>
      <c r="C379" s="1486"/>
      <c r="D379" s="1110"/>
      <c r="E379" s="1110"/>
      <c r="F379" s="1110"/>
      <c r="G379" s="1110"/>
      <c r="H379" s="1110"/>
      <c r="I379" s="1110"/>
      <c r="J379" s="1110"/>
      <c r="K379" s="1110"/>
      <c r="L379" s="1110"/>
      <c r="M379" s="1110"/>
      <c r="N379" s="1110"/>
      <c r="O379" s="1110"/>
      <c r="P379" s="1110"/>
      <c r="Q379" s="1110"/>
      <c r="R379" s="1110"/>
      <c r="S379" s="1110"/>
      <c r="T379" s="1273"/>
    </row>
    <row r="380" spans="1:21" x14ac:dyDescent="0.35">
      <c r="A380" s="1274"/>
      <c r="B380" s="1110"/>
      <c r="C380" s="1110"/>
      <c r="D380" s="1110"/>
      <c r="E380" s="1110"/>
      <c r="F380" s="1110"/>
      <c r="G380" s="1110"/>
      <c r="H380" s="1110"/>
      <c r="I380" s="2972"/>
      <c r="J380" s="2973"/>
      <c r="K380" s="2973"/>
      <c r="L380" s="2973"/>
      <c r="M380" s="2973"/>
      <c r="N380" s="2973"/>
      <c r="O380" s="1110"/>
      <c r="P380" s="2974"/>
      <c r="Q380" s="2974"/>
      <c r="R380" s="2975"/>
      <c r="S380" s="1110"/>
      <c r="T380" s="1273"/>
    </row>
    <row r="381" spans="1:21" x14ac:dyDescent="0.35">
      <c r="A381" s="1274"/>
      <c r="B381" s="1110"/>
      <c r="C381" s="1110"/>
      <c r="D381" s="1110"/>
      <c r="E381" s="1110"/>
      <c r="F381" s="1110"/>
      <c r="G381" s="1110"/>
      <c r="H381" s="1110"/>
      <c r="I381" s="1485" t="s">
        <v>841</v>
      </c>
      <c r="J381" s="1486"/>
      <c r="K381" s="1486"/>
      <c r="L381" s="1486"/>
      <c r="M381" s="1486"/>
      <c r="N381" s="1486"/>
      <c r="O381" s="1110"/>
      <c r="P381" s="1485" t="s">
        <v>201</v>
      </c>
      <c r="Q381" s="1485"/>
      <c r="R381" s="1486"/>
      <c r="S381" s="1110"/>
      <c r="T381" s="1273"/>
    </row>
    <row r="382" spans="1:21" ht="15" thickBot="1" x14ac:dyDescent="0.4">
      <c r="A382" s="1275"/>
      <c r="B382" s="1276"/>
      <c r="C382" s="1276"/>
      <c r="D382" s="1276"/>
      <c r="E382" s="1276"/>
      <c r="F382" s="1276"/>
      <c r="G382" s="1276"/>
      <c r="H382" s="1276"/>
      <c r="I382" s="1276"/>
      <c r="J382" s="1276"/>
      <c r="K382" s="1276"/>
      <c r="L382" s="1276"/>
      <c r="M382" s="1276"/>
      <c r="N382" s="1276"/>
      <c r="O382" s="1276"/>
      <c r="P382" s="1276"/>
      <c r="Q382" s="1276"/>
      <c r="R382" s="1276"/>
      <c r="S382" s="1276"/>
      <c r="T382" s="1277"/>
    </row>
    <row r="383" spans="1:21" ht="15" thickBot="1" x14ac:dyDescent="0.4">
      <c r="A383" s="1278"/>
      <c r="B383" s="1279"/>
      <c r="C383" s="1279"/>
      <c r="D383" s="1279"/>
      <c r="E383" s="1279"/>
      <c r="F383" s="1279"/>
      <c r="G383" s="1279"/>
      <c r="H383" s="1279"/>
      <c r="I383" s="1279"/>
      <c r="J383" s="1279"/>
      <c r="K383" s="1279"/>
      <c r="L383" s="1279"/>
      <c r="M383" s="1279"/>
      <c r="N383" s="1279"/>
      <c r="O383" s="1279"/>
      <c r="P383" s="1279"/>
      <c r="Q383" s="1279"/>
      <c r="R383" s="1279"/>
      <c r="S383" s="1279"/>
      <c r="T383" s="1279"/>
    </row>
    <row r="384" spans="1:21" x14ac:dyDescent="0.35">
      <c r="A384" s="1280"/>
      <c r="B384" s="1281"/>
      <c r="C384" s="1281"/>
      <c r="D384" s="1281"/>
      <c r="E384" s="1281"/>
      <c r="F384" s="1281"/>
      <c r="G384" s="1281"/>
      <c r="H384" s="1281"/>
      <c r="I384" s="1281"/>
      <c r="J384" s="1281"/>
      <c r="K384" s="1281"/>
      <c r="L384" s="1281"/>
      <c r="M384" s="1281"/>
      <c r="N384" s="1281"/>
      <c r="O384" s="1281"/>
      <c r="P384" s="1281"/>
      <c r="Q384" s="1281"/>
      <c r="R384" s="1281"/>
      <c r="S384" s="1281"/>
      <c r="T384" s="1282"/>
    </row>
    <row r="385" spans="1:20" ht="22.5" x14ac:dyDescent="0.35">
      <c r="A385" s="1487" t="s">
        <v>842</v>
      </c>
      <c r="B385" s="1488"/>
      <c r="C385" s="1488"/>
      <c r="D385" s="1488"/>
      <c r="E385" s="1488"/>
      <c r="F385" s="1488"/>
      <c r="G385" s="1488"/>
      <c r="H385" s="1488"/>
      <c r="I385" s="1488"/>
      <c r="J385" s="1488"/>
      <c r="K385" s="1488"/>
      <c r="L385" s="1488"/>
      <c r="M385" s="1488"/>
      <c r="N385" s="1488"/>
      <c r="O385" s="1488"/>
      <c r="P385" s="1488"/>
      <c r="Q385" s="1488"/>
      <c r="R385" s="1488"/>
      <c r="S385" s="1488"/>
      <c r="T385" s="1489"/>
    </row>
    <row r="386" spans="1:20" ht="30.75" customHeight="1" x14ac:dyDescent="0.35">
      <c r="A386" s="1111"/>
      <c r="B386" s="1112"/>
      <c r="C386" s="1112"/>
      <c r="D386" s="1112"/>
      <c r="E386" s="1490" t="s">
        <v>844</v>
      </c>
      <c r="F386" s="1490"/>
      <c r="G386" s="1490"/>
      <c r="H386" s="1490"/>
      <c r="I386" s="1490"/>
      <c r="J386" s="1490"/>
      <c r="K386" s="1490"/>
      <c r="L386" s="1490"/>
      <c r="M386" s="1490"/>
      <c r="N386" s="1490"/>
      <c r="O386" s="1112"/>
      <c r="P386" s="1112"/>
      <c r="Q386" s="1112"/>
      <c r="R386" s="1112"/>
      <c r="S386" s="1112"/>
      <c r="T386" s="1113"/>
    </row>
    <row r="387" spans="1:20" ht="30.75" customHeight="1" x14ac:dyDescent="0.35">
      <c r="A387" s="1111"/>
      <c r="B387" s="1112"/>
      <c r="C387" s="1112"/>
      <c r="D387" s="1112"/>
      <c r="E387" s="1490"/>
      <c r="F387" s="1490"/>
      <c r="G387" s="1490"/>
      <c r="H387" s="1490"/>
      <c r="I387" s="1490"/>
      <c r="J387" s="1490"/>
      <c r="K387" s="1490"/>
      <c r="L387" s="1490"/>
      <c r="M387" s="1490"/>
      <c r="N387" s="1490"/>
      <c r="O387" s="1112"/>
      <c r="P387" s="1112"/>
      <c r="Q387" s="1112"/>
      <c r="R387" s="1112"/>
      <c r="S387" s="1112"/>
      <c r="T387" s="1113"/>
    </row>
    <row r="388" spans="1:20" ht="48.75" customHeight="1" x14ac:dyDescent="0.35">
      <c r="A388" s="1111"/>
      <c r="B388" s="1112"/>
      <c r="C388" s="1112"/>
      <c r="D388" s="1112"/>
      <c r="E388" s="1490"/>
      <c r="F388" s="1490"/>
      <c r="G388" s="1490"/>
      <c r="H388" s="1490"/>
      <c r="I388" s="1490"/>
      <c r="J388" s="1490"/>
      <c r="K388" s="1490"/>
      <c r="L388" s="1490"/>
      <c r="M388" s="1490"/>
      <c r="N388" s="1490"/>
      <c r="O388" s="1112"/>
      <c r="P388" s="1112"/>
      <c r="Q388" s="1112"/>
      <c r="R388" s="1112"/>
      <c r="S388" s="1112"/>
      <c r="T388" s="1113"/>
    </row>
    <row r="389" spans="1:20" ht="30" customHeight="1" x14ac:dyDescent="0.35">
      <c r="A389" s="1283"/>
      <c r="B389" s="1279"/>
      <c r="C389" s="1279"/>
      <c r="D389" s="1279"/>
      <c r="E389" s="1284"/>
      <c r="F389" s="1285"/>
      <c r="G389" s="2977" t="s">
        <v>819</v>
      </c>
      <c r="H389" s="2978"/>
      <c r="I389" s="2978"/>
      <c r="J389" s="2978"/>
      <c r="K389" s="2979"/>
      <c r="L389" s="1286"/>
      <c r="M389" s="1285"/>
      <c r="N389" s="1285"/>
      <c r="O389" s="1279"/>
      <c r="P389" s="1279"/>
      <c r="Q389" s="1279"/>
      <c r="R389" s="1279"/>
      <c r="S389" s="1112"/>
      <c r="T389" s="1287"/>
    </row>
    <row r="390" spans="1:20" ht="17.5" x14ac:dyDescent="0.35">
      <c r="A390" s="1283"/>
      <c r="B390" s="1279"/>
      <c r="C390" s="1279"/>
      <c r="D390" s="1279"/>
      <c r="E390" s="1284"/>
      <c r="F390" s="1285"/>
      <c r="G390" s="1494" t="s">
        <v>860</v>
      </c>
      <c r="H390" s="1494"/>
      <c r="I390" s="1494"/>
      <c r="J390" s="1494"/>
      <c r="K390" s="1494"/>
      <c r="L390" s="1236"/>
      <c r="M390" s="1285"/>
      <c r="N390" s="1285"/>
      <c r="O390" s="1279"/>
      <c r="P390" s="1279"/>
      <c r="Q390" s="1279"/>
      <c r="R390" s="1279"/>
      <c r="S390" s="1112"/>
      <c r="T390" s="1287"/>
    </row>
    <row r="391" spans="1:20" ht="15" thickBot="1" x14ac:dyDescent="0.4">
      <c r="A391" s="1288"/>
      <c r="B391" s="1289"/>
      <c r="C391" s="1289"/>
      <c r="D391" s="1289"/>
      <c r="E391" s="1289"/>
      <c r="F391" s="1289"/>
      <c r="G391" s="1289"/>
      <c r="H391" s="1289"/>
      <c r="I391" s="1289"/>
      <c r="J391" s="1289"/>
      <c r="K391" s="1289"/>
      <c r="L391" s="1289"/>
      <c r="M391" s="1289"/>
      <c r="N391" s="1289"/>
      <c r="O391" s="1289"/>
      <c r="P391" s="1289"/>
      <c r="Q391" s="1289"/>
      <c r="R391" s="1289"/>
      <c r="S391" s="1289"/>
      <c r="T391" s="1290"/>
    </row>
    <row r="401" spans="18:18" x14ac:dyDescent="0.35">
      <c r="R401" s="1245" t="s">
        <v>874</v>
      </c>
    </row>
  </sheetData>
  <sheetProtection password="999D" sheet="1" objects="1" scenarios="1" formatColumns="0" formatRows="0" selectLockedCells="1" autoFilter="0"/>
  <protectedRanges>
    <protectedRange sqref="C224 C229 C234 C239" name="Range13_2"/>
    <protectedRange sqref="D68:D69 D71:D72 D21:T23 D25:T26 D41:Q42 D44:T45 D47:T48 D50:T51 D53:T54 D56:T57 D59:T60 D62:T63 D65:T66 R71:T72 M68:T69 D74:T75 D77:T78 D80:T81 D83:T84 D86:T87 D89:T90 D92:T93 T41:T42" name="Range11_2"/>
    <protectedRange sqref="C13 C16:I17" name="School_2"/>
    <protectedRange sqref="O308:O310 F301:L303 O301:O303 O305:O306 F305:L310 F314:L324 O314:O324 F326:L330 O326:O330 H334:L352 C295:T297" name="Governance3_2"/>
    <protectedRange sqref="F243:F262 F264:F273 J271 C276:R276 H277 N277 J288 H289 P289:Q289 F291 J291 O291 C280:L282 S276:T277 S288:T288 F293:T293 E285:T286" name="Governance2_2"/>
    <protectedRange sqref="E226 M226 E231 M231 E236 M236 E241 M241 D229:T229 D234:T234 D239:T239 D224:T224" name="Governance1_2"/>
    <protectedRange sqref="F173:R173 F190:R191 F175:N176 F178:L178 F180:N180 F181:F183 F185:F186 F220:F221 F193:R194 F196:R197 F199:R200 F203:R204 F206:R207 F209:R210 F212:R213 F215:R216" name="Quality2_2"/>
    <protectedRange sqref="H140:R143 F146:R147 F167:R168 F170:R170 F172:R172 H106:Q109 F150:G152 H150:R155 H157:R160 F163:R164 F99:Q101 H102:Q104 F116:G118 H116:R121 H123:R126 H133:R138 F133:G135 F112:R113 F129:R130" name="Quality1_2"/>
    <protectedRange sqref="E68:L69 E95:L96 E71:Q72 E37:Q38 E40:Q40 E28:Q29 E31:Q32 E34:Q35" name="Access_2"/>
    <protectedRange sqref="B363 B366 B369 B350:G352 F334:G348 O334:O348 O350:O352 B355:T360" name="Quarter4_2"/>
    <protectedRange sqref="C224 C229 C234 C239" name="Range12_2"/>
    <protectedRange sqref="B375 B378 I375 I380 P375:Q375 P380:Q380" name="Quarter4_1_2"/>
    <protectedRange sqref="R41:S42" name="Range11_2_1"/>
  </protectedRanges>
  <autoFilter ref="U18:U370" xr:uid="{00000000-0009-0000-0000-00000B000000}"/>
  <dataConsolidate/>
  <mergeCells count="519">
    <mergeCell ref="A385:T385"/>
    <mergeCell ref="E386:N388"/>
    <mergeCell ref="G389:K389"/>
    <mergeCell ref="G390:K390"/>
    <mergeCell ref="B376:C376"/>
    <mergeCell ref="I376:N376"/>
    <mergeCell ref="P376:R376"/>
    <mergeCell ref="B378:C378"/>
    <mergeCell ref="B379:C379"/>
    <mergeCell ref="I380:N380"/>
    <mergeCell ref="I381:N381"/>
    <mergeCell ref="P381:R381"/>
    <mergeCell ref="P380:R380"/>
    <mergeCell ref="B369:T370"/>
    <mergeCell ref="B371:T371"/>
    <mergeCell ref="B375:C375"/>
    <mergeCell ref="I375:N375"/>
    <mergeCell ref="P375:R375"/>
    <mergeCell ref="B360:C360"/>
    <mergeCell ref="D360:T360"/>
    <mergeCell ref="A361:T361"/>
    <mergeCell ref="B362:T362"/>
    <mergeCell ref="B363:T364"/>
    <mergeCell ref="B366:T367"/>
    <mergeCell ref="B368:T368"/>
    <mergeCell ref="B355:C355"/>
    <mergeCell ref="D355:T355"/>
    <mergeCell ref="B356:C356"/>
    <mergeCell ref="D356:T356"/>
    <mergeCell ref="B365:T365"/>
    <mergeCell ref="B357:C357"/>
    <mergeCell ref="D357:T357"/>
    <mergeCell ref="B358:C358"/>
    <mergeCell ref="D358:T358"/>
    <mergeCell ref="B359:C359"/>
    <mergeCell ref="D359:T359"/>
    <mergeCell ref="J349:N349"/>
    <mergeCell ref="B350:E350"/>
    <mergeCell ref="F350:G350"/>
    <mergeCell ref="B351:E351"/>
    <mergeCell ref="F351:G351"/>
    <mergeCell ref="B352:E352"/>
    <mergeCell ref="F352:G352"/>
    <mergeCell ref="A353:T353"/>
    <mergeCell ref="A354:C354"/>
    <mergeCell ref="D354:T354"/>
    <mergeCell ref="B345:E345"/>
    <mergeCell ref="F345:G345"/>
    <mergeCell ref="B346:E346"/>
    <mergeCell ref="F346:G346"/>
    <mergeCell ref="B347:E347"/>
    <mergeCell ref="F347:G347"/>
    <mergeCell ref="B348:E348"/>
    <mergeCell ref="F348:G348"/>
    <mergeCell ref="B349:E349"/>
    <mergeCell ref="F349:I349"/>
    <mergeCell ref="B340:E340"/>
    <mergeCell ref="F340:G340"/>
    <mergeCell ref="B341:E341"/>
    <mergeCell ref="F341:G341"/>
    <mergeCell ref="B342:E342"/>
    <mergeCell ref="F342:G342"/>
    <mergeCell ref="B343:E343"/>
    <mergeCell ref="F343:G343"/>
    <mergeCell ref="B344:E344"/>
    <mergeCell ref="F344:G344"/>
    <mergeCell ref="B335:E335"/>
    <mergeCell ref="F335:G335"/>
    <mergeCell ref="B336:E336"/>
    <mergeCell ref="F336:G336"/>
    <mergeCell ref="B337:E337"/>
    <mergeCell ref="F337:G337"/>
    <mergeCell ref="B338:E338"/>
    <mergeCell ref="F338:G338"/>
    <mergeCell ref="B339:E339"/>
    <mergeCell ref="F339:G339"/>
    <mergeCell ref="B331:E333"/>
    <mergeCell ref="F331:G332"/>
    <mergeCell ref="H331:N331"/>
    <mergeCell ref="V331:V333"/>
    <mergeCell ref="H332:I332"/>
    <mergeCell ref="J332:K332"/>
    <mergeCell ref="M332:N332"/>
    <mergeCell ref="F333:G333"/>
    <mergeCell ref="B334:E334"/>
    <mergeCell ref="F334:G334"/>
    <mergeCell ref="A325:A330"/>
    <mergeCell ref="B325:N325"/>
    <mergeCell ref="B326:E326"/>
    <mergeCell ref="P326:R326"/>
    <mergeCell ref="B327:E327"/>
    <mergeCell ref="P327:R327"/>
    <mergeCell ref="B328:E328"/>
    <mergeCell ref="P328:R328"/>
    <mergeCell ref="B329:E329"/>
    <mergeCell ref="P329:R329"/>
    <mergeCell ref="B330:E330"/>
    <mergeCell ref="P330:R330"/>
    <mergeCell ref="F311:G312"/>
    <mergeCell ref="H311:N311"/>
    <mergeCell ref="H312:I312"/>
    <mergeCell ref="J312:K312"/>
    <mergeCell ref="M312:N312"/>
    <mergeCell ref="A313:A324"/>
    <mergeCell ref="B313:E313"/>
    <mergeCell ref="B314:E314"/>
    <mergeCell ref="B315:E315"/>
    <mergeCell ref="B316:E316"/>
    <mergeCell ref="B317:E317"/>
    <mergeCell ref="B318:E318"/>
    <mergeCell ref="B319:E319"/>
    <mergeCell ref="B320:E320"/>
    <mergeCell ref="B321:E321"/>
    <mergeCell ref="B322:E322"/>
    <mergeCell ref="B323:E323"/>
    <mergeCell ref="B324:E324"/>
    <mergeCell ref="B305:E305"/>
    <mergeCell ref="P305:R305"/>
    <mergeCell ref="V305:V310"/>
    <mergeCell ref="B306:E306"/>
    <mergeCell ref="P306:R306"/>
    <mergeCell ref="B310:E310"/>
    <mergeCell ref="P310:R310"/>
    <mergeCell ref="A307:A309"/>
    <mergeCell ref="B307:E307"/>
    <mergeCell ref="P307:R307"/>
    <mergeCell ref="B308:E308"/>
    <mergeCell ref="P308:R308"/>
    <mergeCell ref="B309:E309"/>
    <mergeCell ref="P309:R309"/>
    <mergeCell ref="A294:A297"/>
    <mergeCell ref="B294:E294"/>
    <mergeCell ref="B295:E295"/>
    <mergeCell ref="B296:E296"/>
    <mergeCell ref="B297:E297"/>
    <mergeCell ref="A298:A304"/>
    <mergeCell ref="B298:E300"/>
    <mergeCell ref="F298:G298"/>
    <mergeCell ref="H298:N298"/>
    <mergeCell ref="F299:F300"/>
    <mergeCell ref="G299:G300"/>
    <mergeCell ref="H299:I299"/>
    <mergeCell ref="J299:K299"/>
    <mergeCell ref="M299:N299"/>
    <mergeCell ref="B301:E301"/>
    <mergeCell ref="B302:E302"/>
    <mergeCell ref="B303:E303"/>
    <mergeCell ref="B304:E304"/>
    <mergeCell ref="A290:A291"/>
    <mergeCell ref="B290:E291"/>
    <mergeCell ref="F290:I290"/>
    <mergeCell ref="J290:N290"/>
    <mergeCell ref="O290:T290"/>
    <mergeCell ref="V290:V291"/>
    <mergeCell ref="A292:A293"/>
    <mergeCell ref="B292:E293"/>
    <mergeCell ref="F292:G292"/>
    <mergeCell ref="J292:K292"/>
    <mergeCell ref="O292:P292"/>
    <mergeCell ref="B288:E288"/>
    <mergeCell ref="F288:I288"/>
    <mergeCell ref="K288:R288"/>
    <mergeCell ref="M283:Q283"/>
    <mergeCell ref="E283:L283"/>
    <mergeCell ref="G280:H280"/>
    <mergeCell ref="G281:H281"/>
    <mergeCell ref="G282:H282"/>
    <mergeCell ref="B289:E289"/>
    <mergeCell ref="F289:G289"/>
    <mergeCell ref="H289:J289"/>
    <mergeCell ref="K289:O289"/>
    <mergeCell ref="P289:T289"/>
    <mergeCell ref="A283:A287"/>
    <mergeCell ref="B283:C287"/>
    <mergeCell ref="D283:D284"/>
    <mergeCell ref="A274:A276"/>
    <mergeCell ref="B274:B276"/>
    <mergeCell ref="C274:C275"/>
    <mergeCell ref="D274:G274"/>
    <mergeCell ref="R283:T283"/>
    <mergeCell ref="A278:A282"/>
    <mergeCell ref="B278:B279"/>
    <mergeCell ref="C278:D278"/>
    <mergeCell ref="G278:I278"/>
    <mergeCell ref="M278:T282"/>
    <mergeCell ref="G279:H279"/>
    <mergeCell ref="J277:M277"/>
    <mergeCell ref="N277:O277"/>
    <mergeCell ref="P277:R277"/>
    <mergeCell ref="H274:M274"/>
    <mergeCell ref="N274:T274"/>
    <mergeCell ref="D275:G275"/>
    <mergeCell ref="H275:M275"/>
    <mergeCell ref="N275:T275"/>
    <mergeCell ref="D276:G276"/>
    <mergeCell ref="H276:M276"/>
    <mergeCell ref="B277:E277"/>
    <mergeCell ref="F277:G277"/>
    <mergeCell ref="H277:I277"/>
    <mergeCell ref="V268:V271"/>
    <mergeCell ref="C269:E269"/>
    <mergeCell ref="C270:E270"/>
    <mergeCell ref="C271:E271"/>
    <mergeCell ref="G271:I271"/>
    <mergeCell ref="J271:T271"/>
    <mergeCell ref="N276:T276"/>
    <mergeCell ref="B272:E272"/>
    <mergeCell ref="B273:E273"/>
    <mergeCell ref="B262:E262"/>
    <mergeCell ref="A263:A267"/>
    <mergeCell ref="B263:E263"/>
    <mergeCell ref="B264:E264"/>
    <mergeCell ref="B265:E265"/>
    <mergeCell ref="B266:E266"/>
    <mergeCell ref="B267:E267"/>
    <mergeCell ref="A268:A271"/>
    <mergeCell ref="B268:B271"/>
    <mergeCell ref="C268:E268"/>
    <mergeCell ref="B255:E255"/>
    <mergeCell ref="A256:A260"/>
    <mergeCell ref="B256:B257"/>
    <mergeCell ref="C256:E256"/>
    <mergeCell ref="C257:E257"/>
    <mergeCell ref="C258:E258"/>
    <mergeCell ref="C259:E259"/>
    <mergeCell ref="C260:E260"/>
    <mergeCell ref="B261:E261"/>
    <mergeCell ref="B246:E246"/>
    <mergeCell ref="B247:E247"/>
    <mergeCell ref="B248:E248"/>
    <mergeCell ref="B249:E249"/>
    <mergeCell ref="B250:E250"/>
    <mergeCell ref="B251:E251"/>
    <mergeCell ref="B252:E252"/>
    <mergeCell ref="B253:E253"/>
    <mergeCell ref="B254:E254"/>
    <mergeCell ref="A237:A241"/>
    <mergeCell ref="B237:B241"/>
    <mergeCell ref="C237:I237"/>
    <mergeCell ref="J237:T237"/>
    <mergeCell ref="C240:T240"/>
    <mergeCell ref="C241:D241"/>
    <mergeCell ref="A242:E242"/>
    <mergeCell ref="A243:A245"/>
    <mergeCell ref="B243:B245"/>
    <mergeCell ref="C243:E243"/>
    <mergeCell ref="C244:E244"/>
    <mergeCell ref="C245:E245"/>
    <mergeCell ref="A227:A231"/>
    <mergeCell ref="B227:B231"/>
    <mergeCell ref="C227:I227"/>
    <mergeCell ref="J227:T227"/>
    <mergeCell ref="C230:T230"/>
    <mergeCell ref="C231:D231"/>
    <mergeCell ref="A232:A236"/>
    <mergeCell ref="B232:B236"/>
    <mergeCell ref="C232:I232"/>
    <mergeCell ref="J232:T232"/>
    <mergeCell ref="C235:T235"/>
    <mergeCell ref="C236:D236"/>
    <mergeCell ref="A218:T218"/>
    <mergeCell ref="A219:A220"/>
    <mergeCell ref="B221:E221"/>
    <mergeCell ref="A222:A226"/>
    <mergeCell ref="B222:B226"/>
    <mergeCell ref="C222:I222"/>
    <mergeCell ref="J222:T222"/>
    <mergeCell ref="C225:T225"/>
    <mergeCell ref="C226:D226"/>
    <mergeCell ref="B220:E220"/>
    <mergeCell ref="A202:A214"/>
    <mergeCell ref="B202:D202"/>
    <mergeCell ref="B203:B214"/>
    <mergeCell ref="C203:D205"/>
    <mergeCell ref="C206:D208"/>
    <mergeCell ref="C209:D211"/>
    <mergeCell ref="C212:D214"/>
    <mergeCell ref="A215:A217"/>
    <mergeCell ref="B215:D217"/>
    <mergeCell ref="A185:A187"/>
    <mergeCell ref="B185:B187"/>
    <mergeCell ref="C185:E185"/>
    <mergeCell ref="J185:T185"/>
    <mergeCell ref="C186:E186"/>
    <mergeCell ref="J186:T186"/>
    <mergeCell ref="C187:E187"/>
    <mergeCell ref="J187:T187"/>
    <mergeCell ref="A188:A201"/>
    <mergeCell ref="B188:E189"/>
    <mergeCell ref="F188:M188"/>
    <mergeCell ref="N188:R188"/>
    <mergeCell ref="T188:T189"/>
    <mergeCell ref="B190:B201"/>
    <mergeCell ref="C190:D192"/>
    <mergeCell ref="C193:D195"/>
    <mergeCell ref="C196:D198"/>
    <mergeCell ref="C199:D201"/>
    <mergeCell ref="S188:S189"/>
    <mergeCell ref="A177:A180"/>
    <mergeCell ref="B177:B180"/>
    <mergeCell ref="C177:E178"/>
    <mergeCell ref="C179:E180"/>
    <mergeCell ref="B181:E181"/>
    <mergeCell ref="A182:A184"/>
    <mergeCell ref="B182:B184"/>
    <mergeCell ref="C182:E182"/>
    <mergeCell ref="J182:T182"/>
    <mergeCell ref="C183:E183"/>
    <mergeCell ref="J183:T183"/>
    <mergeCell ref="C184:E184"/>
    <mergeCell ref="J184:T184"/>
    <mergeCell ref="A166:A170"/>
    <mergeCell ref="B166:B170"/>
    <mergeCell ref="C169:E170"/>
    <mergeCell ref="A171:A173"/>
    <mergeCell ref="B171:B173"/>
    <mergeCell ref="C172:E172"/>
    <mergeCell ref="C173:E173"/>
    <mergeCell ref="A174:A176"/>
    <mergeCell ref="B174:E174"/>
    <mergeCell ref="B175:E175"/>
    <mergeCell ref="B176:E176"/>
    <mergeCell ref="A149:A165"/>
    <mergeCell ref="B149:E149"/>
    <mergeCell ref="B150:B156"/>
    <mergeCell ref="C150:E150"/>
    <mergeCell ref="C151:E151"/>
    <mergeCell ref="C152:E152"/>
    <mergeCell ref="C153:E153"/>
    <mergeCell ref="C154:E154"/>
    <mergeCell ref="C155:E155"/>
    <mergeCell ref="C156:E156"/>
    <mergeCell ref="B157:B161"/>
    <mergeCell ref="C157:E157"/>
    <mergeCell ref="C158:E158"/>
    <mergeCell ref="C159:E159"/>
    <mergeCell ref="C160:E160"/>
    <mergeCell ref="C161:E161"/>
    <mergeCell ref="B162:B165"/>
    <mergeCell ref="C162:E162"/>
    <mergeCell ref="C163:E163"/>
    <mergeCell ref="C164:E164"/>
    <mergeCell ref="C165:E165"/>
    <mergeCell ref="A132:A148"/>
    <mergeCell ref="B132:E132"/>
    <mergeCell ref="B133:B139"/>
    <mergeCell ref="C133:E133"/>
    <mergeCell ref="C134:E134"/>
    <mergeCell ref="C135:E135"/>
    <mergeCell ref="C136:E136"/>
    <mergeCell ref="C137:E137"/>
    <mergeCell ref="C138:E138"/>
    <mergeCell ref="C139:E139"/>
    <mergeCell ref="B140:B144"/>
    <mergeCell ref="C140:E140"/>
    <mergeCell ref="C141:E141"/>
    <mergeCell ref="C142:E142"/>
    <mergeCell ref="C143:E143"/>
    <mergeCell ref="C144:E144"/>
    <mergeCell ref="B145:B148"/>
    <mergeCell ref="C145:E145"/>
    <mergeCell ref="C146:E146"/>
    <mergeCell ref="C147:E147"/>
    <mergeCell ref="C148:E148"/>
    <mergeCell ref="A115:A131"/>
    <mergeCell ref="B115:E115"/>
    <mergeCell ref="B116:B122"/>
    <mergeCell ref="C116:E116"/>
    <mergeCell ref="C117:E117"/>
    <mergeCell ref="C118:E118"/>
    <mergeCell ref="C119:E119"/>
    <mergeCell ref="C120:E120"/>
    <mergeCell ref="C121:E121"/>
    <mergeCell ref="C122:E122"/>
    <mergeCell ref="B123:B127"/>
    <mergeCell ref="C123:E123"/>
    <mergeCell ref="C124:E124"/>
    <mergeCell ref="C125:E125"/>
    <mergeCell ref="C126:E126"/>
    <mergeCell ref="C127:E127"/>
    <mergeCell ref="B128:B131"/>
    <mergeCell ref="C128:E128"/>
    <mergeCell ref="C129:E129"/>
    <mergeCell ref="C130:E130"/>
    <mergeCell ref="C131:E131"/>
    <mergeCell ref="A97:T97"/>
    <mergeCell ref="A98:A114"/>
    <mergeCell ref="B98:E98"/>
    <mergeCell ref="B99:B105"/>
    <mergeCell ref="C99:E99"/>
    <mergeCell ref="C100:E100"/>
    <mergeCell ref="C101:E101"/>
    <mergeCell ref="C102:E102"/>
    <mergeCell ref="C103:E103"/>
    <mergeCell ref="C104:E104"/>
    <mergeCell ref="C105:E105"/>
    <mergeCell ref="B106:B110"/>
    <mergeCell ref="C106:E106"/>
    <mergeCell ref="C107:E107"/>
    <mergeCell ref="C108:E108"/>
    <mergeCell ref="C109:E109"/>
    <mergeCell ref="C110:E110"/>
    <mergeCell ref="B111:B114"/>
    <mergeCell ref="C111:E111"/>
    <mergeCell ref="C112:E112"/>
    <mergeCell ref="C113:E113"/>
    <mergeCell ref="C114:E114"/>
    <mergeCell ref="A95:A96"/>
    <mergeCell ref="B95:B96"/>
    <mergeCell ref="C95:D95"/>
    <mergeCell ref="F95:K95"/>
    <mergeCell ref="M95:P95"/>
    <mergeCell ref="R95:T95"/>
    <mergeCell ref="V95:V96"/>
    <mergeCell ref="C96:D96"/>
    <mergeCell ref="F96:K96"/>
    <mergeCell ref="M96:P96"/>
    <mergeCell ref="A68:A70"/>
    <mergeCell ref="B68:B70"/>
    <mergeCell ref="A71:A73"/>
    <mergeCell ref="B71:B73"/>
    <mergeCell ref="A74:A76"/>
    <mergeCell ref="B74:B76"/>
    <mergeCell ref="A77:A79"/>
    <mergeCell ref="B77:B79"/>
    <mergeCell ref="A80:A94"/>
    <mergeCell ref="B80:B94"/>
    <mergeCell ref="A53:A55"/>
    <mergeCell ref="B53:B55"/>
    <mergeCell ref="A56:A58"/>
    <mergeCell ref="B56:B58"/>
    <mergeCell ref="A59:A61"/>
    <mergeCell ref="B59:B61"/>
    <mergeCell ref="A62:A64"/>
    <mergeCell ref="B62:B64"/>
    <mergeCell ref="A65:A67"/>
    <mergeCell ref="B65:B67"/>
    <mergeCell ref="A41:A43"/>
    <mergeCell ref="B41:B43"/>
    <mergeCell ref="V41:V42"/>
    <mergeCell ref="A44:A46"/>
    <mergeCell ref="B44:B46"/>
    <mergeCell ref="A47:A49"/>
    <mergeCell ref="B47:B49"/>
    <mergeCell ref="A50:A52"/>
    <mergeCell ref="B50:B52"/>
    <mergeCell ref="R36:T40"/>
    <mergeCell ref="A37:A39"/>
    <mergeCell ref="B37:B39"/>
    <mergeCell ref="C37:D37"/>
    <mergeCell ref="E37:K37"/>
    <mergeCell ref="M37:P37"/>
    <mergeCell ref="C38:D38"/>
    <mergeCell ref="E38:K38"/>
    <mergeCell ref="M38:P38"/>
    <mergeCell ref="C39:D39"/>
    <mergeCell ref="E39:K39"/>
    <mergeCell ref="M39:P39"/>
    <mergeCell ref="B40:D40"/>
    <mergeCell ref="E40:K40"/>
    <mergeCell ref="M40:P40"/>
    <mergeCell ref="A34:A36"/>
    <mergeCell ref="B34:B36"/>
    <mergeCell ref="C34:D34"/>
    <mergeCell ref="E34:K34"/>
    <mergeCell ref="M34:P34"/>
    <mergeCell ref="C35:D35"/>
    <mergeCell ref="E35:K35"/>
    <mergeCell ref="M35:P35"/>
    <mergeCell ref="C36:D36"/>
    <mergeCell ref="E36:K36"/>
    <mergeCell ref="M36:P36"/>
    <mergeCell ref="M28:P28"/>
    <mergeCell ref="C29:D29"/>
    <mergeCell ref="E29:K29"/>
    <mergeCell ref="M29:P29"/>
    <mergeCell ref="C30:D30"/>
    <mergeCell ref="E30:K30"/>
    <mergeCell ref="M30:P30"/>
    <mergeCell ref="A31:A33"/>
    <mergeCell ref="B31:B33"/>
    <mergeCell ref="C31:D31"/>
    <mergeCell ref="E31:K31"/>
    <mergeCell ref="M31:P31"/>
    <mergeCell ref="C32:D32"/>
    <mergeCell ref="E32:K32"/>
    <mergeCell ref="M32:P32"/>
    <mergeCell ref="C33:D33"/>
    <mergeCell ref="E33:K33"/>
    <mergeCell ref="M33:P33"/>
    <mergeCell ref="B21:C21"/>
    <mergeCell ref="A22:A24"/>
    <mergeCell ref="B22:B24"/>
    <mergeCell ref="A25:A27"/>
    <mergeCell ref="B25:B27"/>
    <mergeCell ref="A28:A30"/>
    <mergeCell ref="B28:B30"/>
    <mergeCell ref="C28:D28"/>
    <mergeCell ref="E28:K28"/>
    <mergeCell ref="A19:C20"/>
    <mergeCell ref="A12:D13"/>
    <mergeCell ref="E12:T13"/>
    <mergeCell ref="A14:D14"/>
    <mergeCell ref="E14:F14"/>
    <mergeCell ref="A15:D15"/>
    <mergeCell ref="R19:T19"/>
    <mergeCell ref="E19:K19"/>
    <mergeCell ref="M19:P19"/>
    <mergeCell ref="E15:F15"/>
    <mergeCell ref="A1:T1"/>
    <mergeCell ref="A2:T2"/>
    <mergeCell ref="A3:T3"/>
    <mergeCell ref="A4:T4"/>
    <mergeCell ref="A8:T8"/>
    <mergeCell ref="A10:T10"/>
    <mergeCell ref="A16:D16"/>
    <mergeCell ref="E16:F16"/>
    <mergeCell ref="A17:D17"/>
    <mergeCell ref="E17:F17"/>
  </mergeCells>
  <dataValidations disablePrompts="1" count="1">
    <dataValidation type="list" allowBlank="1" showInputMessage="1" showErrorMessage="1" sqref="E17" xr:uid="{00000000-0002-0000-0B00-000000000000}">
      <formula1>$T$14:$T$17</formula1>
    </dataValidation>
  </dataValidations>
  <printOptions horizontalCentered="1"/>
  <pageMargins left="0.12" right="0.2" top="0.5" bottom="0.5" header="0.05" footer="0.3"/>
  <pageSetup paperSize="9" scale="53" fitToHeight="0" orientation="landscape" verticalDpi="300" r:id="rId1"/>
  <headerFooter>
    <oddFooter>&amp;L&amp;"Arial Narrow,Bold"&amp;9NMAVARRO || SMEA-DISTRICT MEA GATHERING TEMPLATE || REVISED APRIL 2020&amp;R&amp;"Arial Narrow,Bold"&amp;9SDO NV SGOD - School Mgmt., Monitoring and Evaluation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K491"/>
  <sheetViews>
    <sheetView topLeftCell="A58" workbookViewId="0">
      <selection activeCell="K20" sqref="K20"/>
    </sheetView>
  </sheetViews>
  <sheetFormatPr defaultRowHeight="14.5" x14ac:dyDescent="0.35"/>
  <cols>
    <col min="1" max="1" width="9.1796875" style="439" customWidth="1"/>
  </cols>
  <sheetData>
    <row r="2" spans="1:3" x14ac:dyDescent="0.35">
      <c r="A2" s="900">
        <v>1</v>
      </c>
      <c r="B2" s="1121" t="s">
        <v>805</v>
      </c>
      <c r="C2" s="1122"/>
    </row>
    <row r="19" spans="1:2" x14ac:dyDescent="0.35">
      <c r="A19" s="1118">
        <v>2</v>
      </c>
      <c r="B19" s="1123" t="s">
        <v>13</v>
      </c>
    </row>
    <row r="20" spans="1:2" x14ac:dyDescent="0.35">
      <c r="A20" s="1119"/>
      <c r="B20" s="1124"/>
    </row>
    <row r="21" spans="1:2" x14ac:dyDescent="0.35">
      <c r="A21" s="1120"/>
      <c r="B21" s="1125"/>
    </row>
    <row r="38" spans="1:2" ht="15" customHeight="1" x14ac:dyDescent="0.35">
      <c r="A38" s="1134">
        <v>3</v>
      </c>
      <c r="B38" s="1123" t="s">
        <v>131</v>
      </c>
    </row>
    <row r="39" spans="1:2" x14ac:dyDescent="0.35">
      <c r="A39" s="1135"/>
      <c r="B39" s="1124"/>
    </row>
    <row r="40" spans="1:2" x14ac:dyDescent="0.35">
      <c r="A40" s="1136"/>
      <c r="B40" s="1125"/>
    </row>
    <row r="58" spans="1:2" ht="15" customHeight="1" x14ac:dyDescent="0.35">
      <c r="A58" s="1128">
        <v>4</v>
      </c>
      <c r="B58" s="1139" t="s">
        <v>854</v>
      </c>
    </row>
    <row r="59" spans="1:2" x14ac:dyDescent="0.35">
      <c r="A59" s="1129"/>
      <c r="B59" s="1137"/>
    </row>
    <row r="60" spans="1:2" x14ac:dyDescent="0.35">
      <c r="A60" s="1130"/>
      <c r="B60" s="1138"/>
    </row>
    <row r="77" spans="1:2" ht="15" customHeight="1" x14ac:dyDescent="0.35">
      <c r="A77" s="1128">
        <v>5</v>
      </c>
      <c r="B77" s="1139" t="s">
        <v>855</v>
      </c>
    </row>
    <row r="78" spans="1:2" x14ac:dyDescent="0.35">
      <c r="A78" s="1129"/>
      <c r="B78" s="1137"/>
    </row>
    <row r="79" spans="1:2" x14ac:dyDescent="0.35">
      <c r="A79" s="1130"/>
      <c r="B79" s="1138"/>
    </row>
    <row r="96" spans="1:2" ht="15" customHeight="1" x14ac:dyDescent="0.35">
      <c r="A96" s="1128">
        <v>6</v>
      </c>
      <c r="B96" s="1144" t="s">
        <v>856</v>
      </c>
    </row>
    <row r="97" spans="1:2" x14ac:dyDescent="0.35">
      <c r="A97" s="1129"/>
      <c r="B97" s="1142"/>
    </row>
    <row r="98" spans="1:2" x14ac:dyDescent="0.35">
      <c r="A98" s="1130"/>
      <c r="B98" s="1143"/>
    </row>
    <row r="115" spans="1:2" ht="15" customHeight="1" x14ac:dyDescent="0.35">
      <c r="A115" s="1128">
        <v>7</v>
      </c>
      <c r="B115" s="1139" t="s">
        <v>229</v>
      </c>
    </row>
    <row r="116" spans="1:2" x14ac:dyDescent="0.35">
      <c r="A116" s="1129"/>
      <c r="B116" s="1137"/>
    </row>
    <row r="117" spans="1:2" x14ac:dyDescent="0.35">
      <c r="A117" s="1130"/>
      <c r="B117" s="1138"/>
    </row>
    <row r="134" spans="1:4" ht="15" customHeight="1" x14ac:dyDescent="0.35">
      <c r="A134" s="900">
        <v>8</v>
      </c>
      <c r="B134" s="1147" t="s">
        <v>845</v>
      </c>
      <c r="C134" s="1145"/>
      <c r="D134" s="1146"/>
    </row>
    <row r="151" spans="1:11" ht="15" customHeight="1" x14ac:dyDescent="0.35">
      <c r="A151" s="1131">
        <v>9</v>
      </c>
      <c r="B151" s="1123" t="s">
        <v>135</v>
      </c>
      <c r="E151" s="10"/>
      <c r="F151" s="10"/>
      <c r="G151" s="10"/>
      <c r="H151" s="10"/>
      <c r="I151" s="10"/>
      <c r="J151" s="10"/>
      <c r="K151" s="10"/>
    </row>
    <row r="152" spans="1:11" x14ac:dyDescent="0.35">
      <c r="A152" s="1132"/>
      <c r="B152" s="1126"/>
      <c r="E152" s="10"/>
      <c r="F152" s="10"/>
      <c r="G152" s="10"/>
      <c r="H152" s="10"/>
      <c r="I152" s="10"/>
      <c r="J152" s="10"/>
      <c r="K152" s="10"/>
    </row>
    <row r="153" spans="1:11" x14ac:dyDescent="0.35">
      <c r="A153" s="1133"/>
      <c r="B153" s="1127"/>
    </row>
    <row r="170" spans="1:2" ht="15" customHeight="1" x14ac:dyDescent="0.35">
      <c r="A170" s="1128">
        <v>10</v>
      </c>
      <c r="B170" s="1123" t="s">
        <v>133</v>
      </c>
    </row>
    <row r="171" spans="1:2" x14ac:dyDescent="0.35">
      <c r="A171" s="1129"/>
      <c r="B171" s="1126"/>
    </row>
    <row r="172" spans="1:2" x14ac:dyDescent="0.35">
      <c r="A172" s="1130"/>
      <c r="B172" s="1127"/>
    </row>
    <row r="189" spans="1:2" ht="15" customHeight="1" x14ac:dyDescent="0.35">
      <c r="A189" s="1128">
        <v>11</v>
      </c>
      <c r="B189" s="1123" t="s">
        <v>822</v>
      </c>
    </row>
    <row r="190" spans="1:2" x14ac:dyDescent="0.35">
      <c r="A190" s="1129"/>
      <c r="B190" s="1126"/>
    </row>
    <row r="191" spans="1:2" x14ac:dyDescent="0.35">
      <c r="A191" s="1130"/>
      <c r="B191" s="1127"/>
    </row>
    <row r="209" spans="1:2" ht="15" customHeight="1" x14ac:dyDescent="0.35">
      <c r="A209" s="1128">
        <v>12</v>
      </c>
      <c r="B209" s="1123" t="s">
        <v>16</v>
      </c>
    </row>
    <row r="210" spans="1:2" x14ac:dyDescent="0.35">
      <c r="A210" s="1129"/>
      <c r="B210" s="1126"/>
    </row>
    <row r="211" spans="1:2" x14ac:dyDescent="0.35">
      <c r="A211" s="1130"/>
      <c r="B211" s="1127"/>
    </row>
    <row r="228" spans="1:2" ht="15" customHeight="1" x14ac:dyDescent="0.35">
      <c r="A228" s="1128">
        <v>13</v>
      </c>
      <c r="B228" s="1139" t="s">
        <v>791</v>
      </c>
    </row>
    <row r="229" spans="1:2" x14ac:dyDescent="0.35">
      <c r="A229" s="1129"/>
      <c r="B229" s="1137"/>
    </row>
    <row r="230" spans="1:2" x14ac:dyDescent="0.35">
      <c r="A230" s="1130"/>
      <c r="B230" s="1138"/>
    </row>
    <row r="248" spans="1:2" ht="15" customHeight="1" x14ac:dyDescent="0.35">
      <c r="A248" s="1128">
        <v>14</v>
      </c>
      <c r="B248" s="1123" t="s">
        <v>797</v>
      </c>
    </row>
    <row r="249" spans="1:2" x14ac:dyDescent="0.35">
      <c r="A249" s="1129"/>
      <c r="B249" s="1126"/>
    </row>
    <row r="250" spans="1:2" x14ac:dyDescent="0.35">
      <c r="A250" s="1130"/>
      <c r="B250" s="1127"/>
    </row>
    <row r="267" spans="1:2" ht="15" customHeight="1" x14ac:dyDescent="0.35">
      <c r="A267" s="1128">
        <v>15</v>
      </c>
      <c r="B267" s="1123" t="s">
        <v>136</v>
      </c>
    </row>
    <row r="268" spans="1:2" x14ac:dyDescent="0.35">
      <c r="A268" s="1129"/>
      <c r="B268" s="1126"/>
    </row>
    <row r="269" spans="1:2" x14ac:dyDescent="0.35">
      <c r="A269" s="1130"/>
      <c r="B269" s="1127"/>
    </row>
    <row r="286" spans="1:2" ht="15" customHeight="1" x14ac:dyDescent="0.35">
      <c r="A286" s="1128">
        <v>16</v>
      </c>
      <c r="B286" s="1123" t="s">
        <v>140</v>
      </c>
    </row>
    <row r="287" spans="1:2" x14ac:dyDescent="0.35">
      <c r="A287" s="1129"/>
      <c r="B287" s="1126"/>
    </row>
    <row r="288" spans="1:2" x14ac:dyDescent="0.35">
      <c r="A288" s="1130"/>
      <c r="B288" s="1127"/>
    </row>
    <row r="305" spans="1:2" ht="15" customHeight="1" x14ac:dyDescent="0.35">
      <c r="A305" s="1128">
        <v>17</v>
      </c>
      <c r="B305" s="1123" t="s">
        <v>109</v>
      </c>
    </row>
    <row r="306" spans="1:2" x14ac:dyDescent="0.35">
      <c r="A306" s="1129"/>
      <c r="B306" s="1126"/>
    </row>
    <row r="307" spans="1:2" x14ac:dyDescent="0.35">
      <c r="A307" s="1130"/>
      <c r="B307" s="1127"/>
    </row>
    <row r="324" spans="1:2" ht="15" customHeight="1" x14ac:dyDescent="0.35">
      <c r="A324" s="1128">
        <v>18</v>
      </c>
      <c r="B324" s="1139" t="s">
        <v>820</v>
      </c>
    </row>
    <row r="325" spans="1:2" x14ac:dyDescent="0.35">
      <c r="A325" s="1129"/>
      <c r="B325" s="1137"/>
    </row>
    <row r="326" spans="1:2" x14ac:dyDescent="0.35">
      <c r="A326" s="1130"/>
      <c r="B326" s="1138"/>
    </row>
    <row r="344" spans="1:2" ht="15" customHeight="1" x14ac:dyDescent="0.35">
      <c r="A344" s="1128">
        <v>19</v>
      </c>
      <c r="B344" s="1139" t="s">
        <v>821</v>
      </c>
    </row>
    <row r="345" spans="1:2" x14ac:dyDescent="0.35">
      <c r="A345" s="1129"/>
      <c r="B345" s="1137"/>
    </row>
    <row r="346" spans="1:2" x14ac:dyDescent="0.35">
      <c r="A346" s="1130"/>
      <c r="B346" s="1138"/>
    </row>
    <row r="363" spans="1:2" ht="15" customHeight="1" x14ac:dyDescent="0.35">
      <c r="A363" s="1128">
        <v>20</v>
      </c>
      <c r="B363" s="1139" t="s">
        <v>171</v>
      </c>
    </row>
    <row r="364" spans="1:2" x14ac:dyDescent="0.35">
      <c r="A364" s="1129"/>
      <c r="B364" s="1137"/>
    </row>
    <row r="365" spans="1:2" x14ac:dyDescent="0.35">
      <c r="A365" s="1130"/>
      <c r="B365" s="1138"/>
    </row>
    <row r="382" spans="1:2" ht="15" customHeight="1" x14ac:dyDescent="0.35">
      <c r="A382" s="1128">
        <v>21</v>
      </c>
      <c r="B382" s="1139" t="s">
        <v>170</v>
      </c>
    </row>
    <row r="383" spans="1:2" x14ac:dyDescent="0.35">
      <c r="A383" s="1129"/>
      <c r="B383" s="1137"/>
    </row>
    <row r="384" spans="1:2" x14ac:dyDescent="0.35">
      <c r="A384" s="1130"/>
      <c r="B384" s="1138"/>
    </row>
    <row r="402" spans="1:2" ht="15" customHeight="1" x14ac:dyDescent="0.35">
      <c r="A402" s="1128">
        <v>22</v>
      </c>
      <c r="B402" s="1208" t="s">
        <v>890</v>
      </c>
    </row>
    <row r="421" spans="1:2" s="1117" customFormat="1" ht="15" customHeight="1" x14ac:dyDescent="0.35">
      <c r="A421" s="1128">
        <v>22</v>
      </c>
      <c r="B421" s="1208" t="s">
        <v>891</v>
      </c>
    </row>
    <row r="422" spans="1:2" s="1117" customFormat="1" x14ac:dyDescent="0.35">
      <c r="A422" s="439"/>
    </row>
    <row r="423" spans="1:2" s="1117" customFormat="1" x14ac:dyDescent="0.35">
      <c r="A423" s="439"/>
    </row>
    <row r="424" spans="1:2" s="1117" customFormat="1" x14ac:dyDescent="0.35">
      <c r="A424" s="439"/>
    </row>
    <row r="425" spans="1:2" s="1117" customFormat="1" x14ac:dyDescent="0.35">
      <c r="A425" s="439"/>
    </row>
    <row r="426" spans="1:2" s="1117" customFormat="1" x14ac:dyDescent="0.35">
      <c r="A426" s="439"/>
    </row>
    <row r="427" spans="1:2" s="1117" customFormat="1" x14ac:dyDescent="0.35">
      <c r="A427" s="439"/>
    </row>
    <row r="428" spans="1:2" s="1117" customFormat="1" x14ac:dyDescent="0.35">
      <c r="A428" s="439"/>
    </row>
    <row r="429" spans="1:2" s="1117" customFormat="1" x14ac:dyDescent="0.35">
      <c r="A429" s="439"/>
    </row>
    <row r="430" spans="1:2" s="1117" customFormat="1" x14ac:dyDescent="0.35">
      <c r="A430" s="439"/>
    </row>
    <row r="431" spans="1:2" s="1117" customFormat="1" x14ac:dyDescent="0.35">
      <c r="A431" s="439"/>
    </row>
    <row r="432" spans="1:2" s="1117" customFormat="1" x14ac:dyDescent="0.35">
      <c r="A432" s="439"/>
    </row>
    <row r="433" spans="1:2" s="1117" customFormat="1" x14ac:dyDescent="0.35">
      <c r="A433" s="439"/>
    </row>
    <row r="434" spans="1:2" s="1117" customFormat="1" x14ac:dyDescent="0.35">
      <c r="A434" s="439"/>
    </row>
    <row r="435" spans="1:2" s="1117" customFormat="1" x14ac:dyDescent="0.35">
      <c r="A435" s="439"/>
    </row>
    <row r="436" spans="1:2" s="1117" customFormat="1" x14ac:dyDescent="0.35">
      <c r="A436" s="439"/>
    </row>
    <row r="437" spans="1:2" s="1117" customFormat="1" x14ac:dyDescent="0.35">
      <c r="A437" s="439"/>
    </row>
    <row r="438" spans="1:2" s="1117" customFormat="1" x14ac:dyDescent="0.35">
      <c r="A438" s="439"/>
    </row>
    <row r="439" spans="1:2" s="1117" customFormat="1" ht="15" customHeight="1" x14ac:dyDescent="0.35">
      <c r="A439" s="1128">
        <v>22</v>
      </c>
      <c r="B439" s="1208" t="s">
        <v>892</v>
      </c>
    </row>
    <row r="440" spans="1:2" s="1117" customFormat="1" x14ac:dyDescent="0.35">
      <c r="A440" s="439"/>
    </row>
    <row r="441" spans="1:2" s="1117" customFormat="1" x14ac:dyDescent="0.35">
      <c r="A441" s="439"/>
    </row>
    <row r="442" spans="1:2" s="1117" customFormat="1" x14ac:dyDescent="0.35">
      <c r="A442" s="439"/>
    </row>
    <row r="443" spans="1:2" s="1117" customFormat="1" x14ac:dyDescent="0.35">
      <c r="A443" s="439"/>
    </row>
    <row r="444" spans="1:2" s="1117" customFormat="1" x14ac:dyDescent="0.35">
      <c r="A444" s="439"/>
    </row>
    <row r="445" spans="1:2" s="1117" customFormat="1" x14ac:dyDescent="0.35">
      <c r="A445" s="439"/>
    </row>
    <row r="446" spans="1:2" s="1117" customFormat="1" x14ac:dyDescent="0.35">
      <c r="A446" s="439"/>
    </row>
    <row r="447" spans="1:2" s="1117" customFormat="1" x14ac:dyDescent="0.35">
      <c r="A447" s="439"/>
    </row>
    <row r="448" spans="1:2" s="1117" customFormat="1" x14ac:dyDescent="0.35">
      <c r="A448" s="439"/>
    </row>
    <row r="449" spans="1:2" s="1117" customFormat="1" x14ac:dyDescent="0.35">
      <c r="A449" s="439"/>
    </row>
    <row r="450" spans="1:2" s="1117" customFormat="1" x14ac:dyDescent="0.35">
      <c r="A450" s="439"/>
    </row>
    <row r="451" spans="1:2" s="1117" customFormat="1" x14ac:dyDescent="0.35">
      <c r="A451" s="439"/>
    </row>
    <row r="452" spans="1:2" s="1117" customFormat="1" x14ac:dyDescent="0.35">
      <c r="A452" s="439"/>
    </row>
    <row r="453" spans="1:2" s="1117" customFormat="1" x14ac:dyDescent="0.35">
      <c r="A453" s="439"/>
    </row>
    <row r="454" spans="1:2" s="1117" customFormat="1" x14ac:dyDescent="0.35">
      <c r="A454" s="439"/>
    </row>
    <row r="455" spans="1:2" s="1117" customFormat="1" x14ac:dyDescent="0.35">
      <c r="A455" s="439"/>
    </row>
    <row r="456" spans="1:2" s="1237" customFormat="1" ht="15" customHeight="1" x14ac:dyDescent="0.35">
      <c r="A456" s="1128">
        <v>22</v>
      </c>
      <c r="B456" s="1208" t="s">
        <v>893</v>
      </c>
    </row>
    <row r="457" spans="1:2" s="1237" customFormat="1" x14ac:dyDescent="0.35">
      <c r="A457" s="439"/>
    </row>
    <row r="458" spans="1:2" s="1237" customFormat="1" x14ac:dyDescent="0.35">
      <c r="A458" s="439"/>
    </row>
    <row r="459" spans="1:2" s="1237" customFormat="1" x14ac:dyDescent="0.35">
      <c r="A459" s="439"/>
    </row>
    <row r="460" spans="1:2" s="1237" customFormat="1" x14ac:dyDescent="0.35">
      <c r="A460" s="439"/>
    </row>
    <row r="461" spans="1:2" s="1237" customFormat="1" x14ac:dyDescent="0.35">
      <c r="A461" s="439"/>
    </row>
    <row r="462" spans="1:2" s="1237" customFormat="1" x14ac:dyDescent="0.35">
      <c r="A462" s="439"/>
    </row>
    <row r="463" spans="1:2" s="1237" customFormat="1" x14ac:dyDescent="0.35">
      <c r="A463" s="439"/>
    </row>
    <row r="464" spans="1:2" s="1237" customFormat="1" x14ac:dyDescent="0.35">
      <c r="A464" s="439"/>
    </row>
    <row r="465" spans="1:2" s="1237" customFormat="1" x14ac:dyDescent="0.35">
      <c r="A465" s="439"/>
    </row>
    <row r="466" spans="1:2" s="1237" customFormat="1" x14ac:dyDescent="0.35">
      <c r="A466" s="439"/>
    </row>
    <row r="467" spans="1:2" s="1237" customFormat="1" x14ac:dyDescent="0.35">
      <c r="A467" s="439"/>
    </row>
    <row r="468" spans="1:2" s="1237" customFormat="1" x14ac:dyDescent="0.35">
      <c r="A468" s="439"/>
    </row>
    <row r="469" spans="1:2" s="1237" customFormat="1" x14ac:dyDescent="0.35">
      <c r="A469" s="439"/>
    </row>
    <row r="470" spans="1:2" s="1237" customFormat="1" x14ac:dyDescent="0.35">
      <c r="A470" s="439"/>
    </row>
    <row r="471" spans="1:2" s="1237" customFormat="1" x14ac:dyDescent="0.35">
      <c r="A471" s="439"/>
    </row>
    <row r="473" spans="1:2" s="1237" customFormat="1" ht="15" customHeight="1" x14ac:dyDescent="0.35">
      <c r="A473" s="1128">
        <v>22</v>
      </c>
      <c r="B473" s="1208" t="s">
        <v>894</v>
      </c>
    </row>
    <row r="474" spans="1:2" s="1237" customFormat="1" x14ac:dyDescent="0.35">
      <c r="A474" s="439"/>
    </row>
    <row r="475" spans="1:2" s="1237" customFormat="1" x14ac:dyDescent="0.35">
      <c r="A475" s="439"/>
    </row>
    <row r="476" spans="1:2" s="1237" customFormat="1" x14ac:dyDescent="0.35">
      <c r="A476" s="439"/>
    </row>
    <row r="477" spans="1:2" s="1237" customFormat="1" x14ac:dyDescent="0.35">
      <c r="A477" s="439"/>
    </row>
    <row r="478" spans="1:2" s="1237" customFormat="1" x14ac:dyDescent="0.35">
      <c r="A478" s="439"/>
    </row>
    <row r="479" spans="1:2" s="1237" customFormat="1" x14ac:dyDescent="0.35">
      <c r="A479" s="439"/>
    </row>
    <row r="480" spans="1:2" s="1237" customFormat="1" x14ac:dyDescent="0.35">
      <c r="A480" s="439"/>
    </row>
    <row r="481" spans="1:2" s="1237" customFormat="1" x14ac:dyDescent="0.35">
      <c r="A481" s="439"/>
    </row>
    <row r="482" spans="1:2" s="1237" customFormat="1" x14ac:dyDescent="0.35">
      <c r="A482" s="439"/>
    </row>
    <row r="483" spans="1:2" s="1237" customFormat="1" x14ac:dyDescent="0.35">
      <c r="A483" s="439"/>
    </row>
    <row r="484" spans="1:2" s="1237" customFormat="1" x14ac:dyDescent="0.35">
      <c r="A484" s="439"/>
    </row>
    <row r="485" spans="1:2" s="1237" customFormat="1" x14ac:dyDescent="0.35">
      <c r="A485" s="439"/>
    </row>
    <row r="486" spans="1:2" s="1237" customFormat="1" x14ac:dyDescent="0.35">
      <c r="A486" s="439"/>
    </row>
    <row r="487" spans="1:2" s="1237" customFormat="1" x14ac:dyDescent="0.35">
      <c r="A487" s="439"/>
    </row>
    <row r="488" spans="1:2" s="1237" customFormat="1" x14ac:dyDescent="0.35">
      <c r="A488" s="439"/>
    </row>
    <row r="489" spans="1:2" s="1237" customFormat="1" x14ac:dyDescent="0.35">
      <c r="A489" s="439"/>
    </row>
    <row r="490" spans="1:2" ht="15" customHeight="1" x14ac:dyDescent="0.35">
      <c r="A490" s="1128">
        <v>23</v>
      </c>
      <c r="B490" s="1210" t="s">
        <v>886</v>
      </c>
    </row>
    <row r="491" spans="1:2" x14ac:dyDescent="0.35">
      <c r="A491" s="1130"/>
      <c r="B491" s="1209"/>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3:B573"/>
  <sheetViews>
    <sheetView workbookViewId="0">
      <selection activeCell="Y18" sqref="Y18"/>
    </sheetView>
  </sheetViews>
  <sheetFormatPr defaultRowHeight="14.5" x14ac:dyDescent="0.35"/>
  <sheetData>
    <row r="3" spans="1:2" s="1237" customFormat="1" ht="15" customHeight="1" x14ac:dyDescent="0.35">
      <c r="A3" s="1128">
        <v>24</v>
      </c>
      <c r="B3" s="1208" t="s">
        <v>895</v>
      </c>
    </row>
    <row r="4" spans="1:2" s="1237" customFormat="1" x14ac:dyDescent="0.35">
      <c r="A4" s="439"/>
    </row>
    <row r="5" spans="1:2" s="1237" customFormat="1" x14ac:dyDescent="0.35">
      <c r="A5" s="439"/>
    </row>
    <row r="6" spans="1:2" s="1237" customFormat="1" x14ac:dyDescent="0.35">
      <c r="A6" s="439"/>
    </row>
    <row r="7" spans="1:2" s="1237" customFormat="1" x14ac:dyDescent="0.35">
      <c r="A7" s="439"/>
    </row>
    <row r="8" spans="1:2" s="1237" customFormat="1" x14ac:dyDescent="0.35">
      <c r="A8" s="439"/>
    </row>
    <row r="9" spans="1:2" s="1237" customFormat="1" x14ac:dyDescent="0.35">
      <c r="A9" s="439"/>
    </row>
    <row r="10" spans="1:2" s="1237" customFormat="1" x14ac:dyDescent="0.35">
      <c r="A10" s="439"/>
    </row>
    <row r="11" spans="1:2" s="1237" customFormat="1" x14ac:dyDescent="0.35">
      <c r="A11" s="439"/>
    </row>
    <row r="12" spans="1:2" s="1237" customFormat="1" x14ac:dyDescent="0.35">
      <c r="A12" s="439"/>
    </row>
    <row r="13" spans="1:2" s="1237" customFormat="1" x14ac:dyDescent="0.35">
      <c r="A13" s="439"/>
    </row>
    <row r="14" spans="1:2" s="1237" customFormat="1" x14ac:dyDescent="0.35">
      <c r="A14" s="439"/>
    </row>
    <row r="15" spans="1:2" s="1237" customFormat="1" x14ac:dyDescent="0.35">
      <c r="A15" s="439"/>
    </row>
    <row r="16" spans="1:2" s="1237" customFormat="1" x14ac:dyDescent="0.35">
      <c r="A16" s="439"/>
    </row>
    <row r="17" spans="1:2" s="1237" customFormat="1" x14ac:dyDescent="0.35">
      <c r="A17" s="439"/>
    </row>
    <row r="18" spans="1:2" s="1237" customFormat="1" x14ac:dyDescent="0.35">
      <c r="A18" s="439"/>
    </row>
    <row r="19" spans="1:2" s="1237" customFormat="1" ht="15" customHeight="1" x14ac:dyDescent="0.35">
      <c r="A19" s="1128">
        <v>24</v>
      </c>
      <c r="B19" s="1208" t="s">
        <v>896</v>
      </c>
    </row>
    <row r="20" spans="1:2" s="1237" customFormat="1" x14ac:dyDescent="0.35">
      <c r="A20" s="439"/>
    </row>
    <row r="21" spans="1:2" s="1237" customFormat="1" x14ac:dyDescent="0.35">
      <c r="A21" s="439"/>
    </row>
    <row r="22" spans="1:2" s="1237" customFormat="1" x14ac:dyDescent="0.35">
      <c r="A22" s="439"/>
    </row>
    <row r="23" spans="1:2" s="1237" customFormat="1" x14ac:dyDescent="0.35">
      <c r="A23" s="439"/>
    </row>
    <row r="24" spans="1:2" s="1237" customFormat="1" x14ac:dyDescent="0.35">
      <c r="A24" s="439"/>
    </row>
    <row r="25" spans="1:2" s="1237" customFormat="1" x14ac:dyDescent="0.35">
      <c r="A25" s="439"/>
    </row>
    <row r="26" spans="1:2" s="1237" customFormat="1" x14ac:dyDescent="0.35">
      <c r="A26" s="439"/>
    </row>
    <row r="27" spans="1:2" s="1237" customFormat="1" x14ac:dyDescent="0.35">
      <c r="A27" s="439"/>
    </row>
    <row r="28" spans="1:2" s="1237" customFormat="1" x14ac:dyDescent="0.35">
      <c r="A28" s="439"/>
    </row>
    <row r="29" spans="1:2" s="1237" customFormat="1" x14ac:dyDescent="0.35">
      <c r="A29" s="439"/>
    </row>
    <row r="30" spans="1:2" s="1237" customFormat="1" x14ac:dyDescent="0.35">
      <c r="A30" s="439"/>
    </row>
    <row r="31" spans="1:2" s="1237" customFormat="1" x14ac:dyDescent="0.35">
      <c r="A31" s="439"/>
    </row>
    <row r="32" spans="1:2" s="1237" customFormat="1" x14ac:dyDescent="0.35">
      <c r="A32" s="439"/>
    </row>
    <row r="33" spans="1:2" s="1237" customFormat="1" x14ac:dyDescent="0.35">
      <c r="A33" s="439"/>
    </row>
    <row r="34" spans="1:2" s="1237" customFormat="1" x14ac:dyDescent="0.35">
      <c r="A34" s="439"/>
    </row>
    <row r="36" spans="1:2" s="1237" customFormat="1" ht="15" customHeight="1" x14ac:dyDescent="0.35">
      <c r="A36" s="1128">
        <v>24</v>
      </c>
      <c r="B36" s="1208" t="s">
        <v>897</v>
      </c>
    </row>
    <row r="37" spans="1:2" s="1237" customFormat="1" x14ac:dyDescent="0.35">
      <c r="A37" s="439"/>
    </row>
    <row r="38" spans="1:2" s="1237" customFormat="1" x14ac:dyDescent="0.35">
      <c r="A38" s="439"/>
    </row>
    <row r="39" spans="1:2" s="1237" customFormat="1" x14ac:dyDescent="0.35">
      <c r="A39" s="439"/>
    </row>
    <row r="40" spans="1:2" s="1237" customFormat="1" x14ac:dyDescent="0.35">
      <c r="A40" s="439"/>
    </row>
    <row r="41" spans="1:2" s="1237" customFormat="1" x14ac:dyDescent="0.35">
      <c r="A41" s="439"/>
    </row>
    <row r="42" spans="1:2" s="1237" customFormat="1" x14ac:dyDescent="0.35">
      <c r="A42" s="439"/>
    </row>
    <row r="43" spans="1:2" s="1237" customFormat="1" x14ac:dyDescent="0.35">
      <c r="A43" s="439"/>
    </row>
    <row r="44" spans="1:2" s="1237" customFormat="1" x14ac:dyDescent="0.35">
      <c r="A44" s="439"/>
    </row>
    <row r="45" spans="1:2" s="1237" customFormat="1" x14ac:dyDescent="0.35">
      <c r="A45" s="439"/>
    </row>
    <row r="46" spans="1:2" s="1237" customFormat="1" x14ac:dyDescent="0.35">
      <c r="A46" s="439"/>
    </row>
    <row r="47" spans="1:2" s="1237" customFormat="1" x14ac:dyDescent="0.35">
      <c r="A47" s="439"/>
    </row>
    <row r="48" spans="1:2" s="1237" customFormat="1" x14ac:dyDescent="0.35">
      <c r="A48" s="439"/>
    </row>
    <row r="49" spans="1:2" s="1237" customFormat="1" x14ac:dyDescent="0.35">
      <c r="A49" s="439"/>
    </row>
    <row r="50" spans="1:2" s="1237" customFormat="1" x14ac:dyDescent="0.35">
      <c r="A50" s="439"/>
    </row>
    <row r="51" spans="1:2" s="1237" customFormat="1" x14ac:dyDescent="0.35">
      <c r="A51" s="439"/>
    </row>
    <row r="54" spans="1:2" s="1237" customFormat="1" ht="15" customHeight="1" x14ac:dyDescent="0.35">
      <c r="A54" s="1128">
        <v>25</v>
      </c>
      <c r="B54" s="1208" t="s">
        <v>898</v>
      </c>
    </row>
    <row r="55" spans="1:2" s="1237" customFormat="1" x14ac:dyDescent="0.35">
      <c r="A55" s="439"/>
    </row>
    <row r="56" spans="1:2" s="1237" customFormat="1" x14ac:dyDescent="0.35">
      <c r="A56" s="439"/>
    </row>
    <row r="57" spans="1:2" s="1237" customFormat="1" x14ac:dyDescent="0.35">
      <c r="A57" s="439"/>
    </row>
    <row r="58" spans="1:2" s="1237" customFormat="1" x14ac:dyDescent="0.35">
      <c r="A58" s="439"/>
    </row>
    <row r="59" spans="1:2" s="1237" customFormat="1" x14ac:dyDescent="0.35">
      <c r="A59" s="439"/>
    </row>
    <row r="60" spans="1:2" s="1237" customFormat="1" x14ac:dyDescent="0.35">
      <c r="A60" s="439"/>
    </row>
    <row r="61" spans="1:2" s="1237" customFormat="1" x14ac:dyDescent="0.35">
      <c r="A61" s="439"/>
    </row>
    <row r="62" spans="1:2" s="1237" customFormat="1" x14ac:dyDescent="0.35">
      <c r="A62" s="439"/>
    </row>
    <row r="63" spans="1:2" s="1237" customFormat="1" x14ac:dyDescent="0.35">
      <c r="A63" s="439"/>
    </row>
    <row r="64" spans="1:2" s="1237" customFormat="1" x14ac:dyDescent="0.35">
      <c r="A64" s="439"/>
    </row>
    <row r="65" spans="1:2" s="1237" customFormat="1" x14ac:dyDescent="0.35">
      <c r="A65" s="439"/>
    </row>
    <row r="66" spans="1:2" s="1237" customFormat="1" x14ac:dyDescent="0.35">
      <c r="A66" s="439"/>
    </row>
    <row r="67" spans="1:2" s="1237" customFormat="1" x14ac:dyDescent="0.35">
      <c r="A67" s="439"/>
    </row>
    <row r="68" spans="1:2" s="1237" customFormat="1" x14ac:dyDescent="0.35">
      <c r="A68" s="439"/>
    </row>
    <row r="69" spans="1:2" s="1237" customFormat="1" x14ac:dyDescent="0.35">
      <c r="A69" s="439"/>
    </row>
    <row r="70" spans="1:2" s="1237" customFormat="1" x14ac:dyDescent="0.35"/>
    <row r="71" spans="1:2" s="1237" customFormat="1" ht="15" customHeight="1" x14ac:dyDescent="0.35">
      <c r="A71" s="1128">
        <v>25</v>
      </c>
      <c r="B71" s="1208" t="s">
        <v>899</v>
      </c>
    </row>
    <row r="72" spans="1:2" s="1237" customFormat="1" x14ac:dyDescent="0.35">
      <c r="A72" s="439"/>
    </row>
    <row r="73" spans="1:2" s="1237" customFormat="1" x14ac:dyDescent="0.35">
      <c r="A73" s="439"/>
    </row>
    <row r="74" spans="1:2" s="1237" customFormat="1" x14ac:dyDescent="0.35">
      <c r="A74" s="439"/>
    </row>
    <row r="75" spans="1:2" s="1237" customFormat="1" x14ac:dyDescent="0.35">
      <c r="A75" s="439"/>
    </row>
    <row r="76" spans="1:2" s="1237" customFormat="1" x14ac:dyDescent="0.35">
      <c r="A76" s="439"/>
    </row>
    <row r="77" spans="1:2" s="1237" customFormat="1" x14ac:dyDescent="0.35">
      <c r="A77" s="439"/>
    </row>
    <row r="78" spans="1:2" s="1237" customFormat="1" x14ac:dyDescent="0.35">
      <c r="A78" s="439"/>
    </row>
    <row r="79" spans="1:2" s="1237" customFormat="1" x14ac:dyDescent="0.35">
      <c r="A79" s="439"/>
    </row>
    <row r="80" spans="1:2" s="1237" customFormat="1" x14ac:dyDescent="0.35">
      <c r="A80" s="439"/>
    </row>
    <row r="81" spans="1:2" s="1237" customFormat="1" x14ac:dyDescent="0.35">
      <c r="A81" s="439"/>
    </row>
    <row r="82" spans="1:2" s="1237" customFormat="1" x14ac:dyDescent="0.35">
      <c r="A82" s="439"/>
    </row>
    <row r="83" spans="1:2" s="1237" customFormat="1" x14ac:dyDescent="0.35">
      <c r="A83" s="439"/>
    </row>
    <row r="84" spans="1:2" s="1237" customFormat="1" x14ac:dyDescent="0.35">
      <c r="A84" s="439"/>
    </row>
    <row r="85" spans="1:2" s="1237" customFormat="1" x14ac:dyDescent="0.35">
      <c r="A85" s="439"/>
    </row>
    <row r="86" spans="1:2" s="1237" customFormat="1" x14ac:dyDescent="0.35">
      <c r="A86" s="439"/>
    </row>
    <row r="88" spans="1:2" s="1237" customFormat="1" ht="15" customHeight="1" x14ac:dyDescent="0.35">
      <c r="A88" s="1128">
        <v>25</v>
      </c>
      <c r="B88" s="1208" t="s">
        <v>900</v>
      </c>
    </row>
    <row r="89" spans="1:2" s="1237" customFormat="1" x14ac:dyDescent="0.35">
      <c r="A89" s="439"/>
    </row>
    <row r="90" spans="1:2" s="1237" customFormat="1" x14ac:dyDescent="0.35">
      <c r="A90" s="439"/>
    </row>
    <row r="91" spans="1:2" s="1237" customFormat="1" x14ac:dyDescent="0.35">
      <c r="A91" s="439"/>
    </row>
    <row r="92" spans="1:2" s="1237" customFormat="1" x14ac:dyDescent="0.35">
      <c r="A92" s="439"/>
    </row>
    <row r="93" spans="1:2" s="1237" customFormat="1" x14ac:dyDescent="0.35">
      <c r="A93" s="439"/>
    </row>
    <row r="94" spans="1:2" s="1237" customFormat="1" x14ac:dyDescent="0.35">
      <c r="A94" s="439"/>
    </row>
    <row r="95" spans="1:2" s="1237" customFormat="1" x14ac:dyDescent="0.35">
      <c r="A95" s="439"/>
    </row>
    <row r="96" spans="1:2" s="1237" customFormat="1" x14ac:dyDescent="0.35">
      <c r="A96" s="439"/>
    </row>
    <row r="97" spans="1:2" s="1237" customFormat="1" x14ac:dyDescent="0.35">
      <c r="A97" s="439"/>
    </row>
    <row r="98" spans="1:2" s="1237" customFormat="1" x14ac:dyDescent="0.35">
      <c r="A98" s="439"/>
    </row>
    <row r="99" spans="1:2" s="1237" customFormat="1" x14ac:dyDescent="0.35">
      <c r="A99" s="439"/>
    </row>
    <row r="100" spans="1:2" s="1237" customFormat="1" x14ac:dyDescent="0.35">
      <c r="A100" s="439"/>
    </row>
    <row r="101" spans="1:2" s="1237" customFormat="1" x14ac:dyDescent="0.35">
      <c r="A101" s="439"/>
    </row>
    <row r="102" spans="1:2" s="1237" customFormat="1" x14ac:dyDescent="0.35">
      <c r="A102" s="439"/>
    </row>
    <row r="103" spans="1:2" s="1237" customFormat="1" x14ac:dyDescent="0.35">
      <c r="A103" s="439"/>
    </row>
    <row r="107" spans="1:2" s="1237" customFormat="1" ht="15" customHeight="1" x14ac:dyDescent="0.35">
      <c r="A107" s="1128">
        <v>26</v>
      </c>
      <c r="B107" s="1208" t="s">
        <v>901</v>
      </c>
    </row>
    <row r="108" spans="1:2" s="1237" customFormat="1" x14ac:dyDescent="0.35">
      <c r="A108" s="439"/>
    </row>
    <row r="109" spans="1:2" s="1237" customFormat="1" x14ac:dyDescent="0.35">
      <c r="A109" s="439"/>
    </row>
    <row r="110" spans="1:2" s="1237" customFormat="1" x14ac:dyDescent="0.35">
      <c r="A110" s="439"/>
    </row>
    <row r="111" spans="1:2" s="1237" customFormat="1" x14ac:dyDescent="0.35">
      <c r="A111" s="439"/>
    </row>
    <row r="112" spans="1:2" s="1237" customFormat="1" x14ac:dyDescent="0.35">
      <c r="A112" s="439"/>
    </row>
    <row r="113" spans="1:2" s="1237" customFormat="1" x14ac:dyDescent="0.35">
      <c r="A113" s="439"/>
    </row>
    <row r="114" spans="1:2" s="1237" customFormat="1" x14ac:dyDescent="0.35">
      <c r="A114" s="439"/>
    </row>
    <row r="115" spans="1:2" s="1237" customFormat="1" x14ac:dyDescent="0.35">
      <c r="A115" s="439"/>
    </row>
    <row r="116" spans="1:2" s="1237" customFormat="1" x14ac:dyDescent="0.35">
      <c r="A116" s="439"/>
    </row>
    <row r="117" spans="1:2" s="1237" customFormat="1" x14ac:dyDescent="0.35">
      <c r="A117" s="439"/>
    </row>
    <row r="118" spans="1:2" s="1237" customFormat="1" x14ac:dyDescent="0.35">
      <c r="A118" s="439"/>
    </row>
    <row r="119" spans="1:2" s="1237" customFormat="1" x14ac:dyDescent="0.35">
      <c r="A119" s="439"/>
    </row>
    <row r="120" spans="1:2" s="1237" customFormat="1" x14ac:dyDescent="0.35">
      <c r="A120" s="439"/>
    </row>
    <row r="121" spans="1:2" s="1237" customFormat="1" x14ac:dyDescent="0.35">
      <c r="A121" s="439"/>
    </row>
    <row r="122" spans="1:2" s="1237" customFormat="1" x14ac:dyDescent="0.35">
      <c r="A122" s="439"/>
    </row>
    <row r="123" spans="1:2" s="1237" customFormat="1" x14ac:dyDescent="0.35"/>
    <row r="124" spans="1:2" s="1237" customFormat="1" x14ac:dyDescent="0.35"/>
    <row r="125" spans="1:2" s="1237" customFormat="1" ht="15" customHeight="1" x14ac:dyDescent="0.35">
      <c r="A125" s="1128">
        <v>26</v>
      </c>
      <c r="B125" s="1208" t="s">
        <v>902</v>
      </c>
    </row>
    <row r="126" spans="1:2" s="1237" customFormat="1" x14ac:dyDescent="0.35">
      <c r="A126" s="439"/>
    </row>
    <row r="127" spans="1:2" s="1237" customFormat="1" x14ac:dyDescent="0.35">
      <c r="A127" s="439"/>
    </row>
    <row r="128" spans="1:2" s="1237" customFormat="1" x14ac:dyDescent="0.35">
      <c r="A128" s="439"/>
    </row>
    <row r="129" spans="1:2" s="1237" customFormat="1" x14ac:dyDescent="0.35">
      <c r="A129" s="439"/>
    </row>
    <row r="130" spans="1:2" s="1237" customFormat="1" x14ac:dyDescent="0.35">
      <c r="A130" s="439"/>
    </row>
    <row r="131" spans="1:2" s="1237" customFormat="1" x14ac:dyDescent="0.35">
      <c r="A131" s="439"/>
    </row>
    <row r="132" spans="1:2" s="1237" customFormat="1" x14ac:dyDescent="0.35">
      <c r="A132" s="439"/>
    </row>
    <row r="133" spans="1:2" s="1237" customFormat="1" x14ac:dyDescent="0.35">
      <c r="A133" s="439"/>
    </row>
    <row r="134" spans="1:2" s="1237" customFormat="1" x14ac:dyDescent="0.35">
      <c r="A134" s="439"/>
    </row>
    <row r="135" spans="1:2" s="1237" customFormat="1" x14ac:dyDescent="0.35">
      <c r="A135" s="439"/>
    </row>
    <row r="136" spans="1:2" s="1237" customFormat="1" x14ac:dyDescent="0.35">
      <c r="A136" s="439"/>
    </row>
    <row r="137" spans="1:2" s="1237" customFormat="1" x14ac:dyDescent="0.35">
      <c r="A137" s="439"/>
    </row>
    <row r="138" spans="1:2" s="1237" customFormat="1" x14ac:dyDescent="0.35">
      <c r="A138" s="439"/>
    </row>
    <row r="139" spans="1:2" s="1237" customFormat="1" x14ac:dyDescent="0.35">
      <c r="A139" s="439"/>
    </row>
    <row r="140" spans="1:2" s="1237" customFormat="1" x14ac:dyDescent="0.35">
      <c r="A140" s="439"/>
    </row>
    <row r="141" spans="1:2" s="1237" customFormat="1" x14ac:dyDescent="0.35"/>
    <row r="142" spans="1:2" s="1237" customFormat="1" ht="15" customHeight="1" x14ac:dyDescent="0.35">
      <c r="A142" s="1128">
        <v>26</v>
      </c>
      <c r="B142" s="1208" t="s">
        <v>903</v>
      </c>
    </row>
    <row r="143" spans="1:2" s="1237" customFormat="1" x14ac:dyDescent="0.35">
      <c r="A143" s="439"/>
    </row>
    <row r="144" spans="1:2" s="1237" customFormat="1" x14ac:dyDescent="0.35">
      <c r="A144" s="439"/>
    </row>
    <row r="145" spans="1:2" s="1237" customFormat="1" x14ac:dyDescent="0.35">
      <c r="A145" s="439"/>
    </row>
    <row r="146" spans="1:2" s="1237" customFormat="1" x14ac:dyDescent="0.35">
      <c r="A146" s="439"/>
    </row>
    <row r="147" spans="1:2" s="1237" customFormat="1" x14ac:dyDescent="0.35">
      <c r="A147" s="439"/>
    </row>
    <row r="148" spans="1:2" s="1237" customFormat="1" x14ac:dyDescent="0.35">
      <c r="A148" s="439"/>
    </row>
    <row r="149" spans="1:2" s="1237" customFormat="1" x14ac:dyDescent="0.35">
      <c r="A149" s="439"/>
    </row>
    <row r="150" spans="1:2" s="1237" customFormat="1" x14ac:dyDescent="0.35">
      <c r="A150" s="439"/>
    </row>
    <row r="151" spans="1:2" s="1237" customFormat="1" x14ac:dyDescent="0.35">
      <c r="A151" s="439"/>
    </row>
    <row r="152" spans="1:2" s="1237" customFormat="1" x14ac:dyDescent="0.35">
      <c r="A152" s="439"/>
    </row>
    <row r="153" spans="1:2" s="1237" customFormat="1" x14ac:dyDescent="0.35">
      <c r="A153" s="439"/>
    </row>
    <row r="154" spans="1:2" s="1237" customFormat="1" x14ac:dyDescent="0.35">
      <c r="A154" s="439"/>
    </row>
    <row r="155" spans="1:2" s="1237" customFormat="1" x14ac:dyDescent="0.35">
      <c r="A155" s="439"/>
    </row>
    <row r="156" spans="1:2" s="1237" customFormat="1" x14ac:dyDescent="0.35">
      <c r="A156" s="439"/>
    </row>
    <row r="157" spans="1:2" s="1237" customFormat="1" x14ac:dyDescent="0.35">
      <c r="A157" s="439"/>
    </row>
    <row r="159" spans="1:2" s="1237" customFormat="1" ht="15" customHeight="1" x14ac:dyDescent="0.35">
      <c r="A159" s="1128">
        <v>27</v>
      </c>
      <c r="B159" s="1208" t="s">
        <v>904</v>
      </c>
    </row>
    <row r="160" spans="1:2" s="1237" customFormat="1" x14ac:dyDescent="0.35">
      <c r="A160" s="439"/>
    </row>
    <row r="161" spans="1:1" s="1237" customFormat="1" x14ac:dyDescent="0.35">
      <c r="A161" s="439"/>
    </row>
    <row r="162" spans="1:1" s="1237" customFormat="1" x14ac:dyDescent="0.35">
      <c r="A162" s="439"/>
    </row>
    <row r="163" spans="1:1" s="1237" customFormat="1" x14ac:dyDescent="0.35">
      <c r="A163" s="439"/>
    </row>
    <row r="164" spans="1:1" s="1237" customFormat="1" x14ac:dyDescent="0.35">
      <c r="A164" s="439"/>
    </row>
    <row r="165" spans="1:1" s="1237" customFormat="1" x14ac:dyDescent="0.35">
      <c r="A165" s="439"/>
    </row>
    <row r="166" spans="1:1" s="1237" customFormat="1" x14ac:dyDescent="0.35">
      <c r="A166" s="439"/>
    </row>
    <row r="167" spans="1:1" s="1237" customFormat="1" x14ac:dyDescent="0.35">
      <c r="A167" s="439"/>
    </row>
    <row r="168" spans="1:1" s="1237" customFormat="1" x14ac:dyDescent="0.35">
      <c r="A168" s="439"/>
    </row>
    <row r="169" spans="1:1" s="1237" customFormat="1" x14ac:dyDescent="0.35">
      <c r="A169" s="439"/>
    </row>
    <row r="170" spans="1:1" s="1237" customFormat="1" x14ac:dyDescent="0.35">
      <c r="A170" s="439"/>
    </row>
    <row r="171" spans="1:1" s="1237" customFormat="1" x14ac:dyDescent="0.35">
      <c r="A171" s="439"/>
    </row>
    <row r="172" spans="1:1" s="1237" customFormat="1" x14ac:dyDescent="0.35">
      <c r="A172" s="439"/>
    </row>
    <row r="173" spans="1:1" s="1237" customFormat="1" x14ac:dyDescent="0.35">
      <c r="A173" s="439"/>
    </row>
    <row r="174" spans="1:1" s="1237" customFormat="1" x14ac:dyDescent="0.35">
      <c r="A174" s="439"/>
    </row>
    <row r="177" spans="1:2" s="1237" customFormat="1" ht="15" customHeight="1" x14ac:dyDescent="0.35">
      <c r="A177" s="1128">
        <v>27</v>
      </c>
      <c r="B177" s="1208" t="s">
        <v>905</v>
      </c>
    </row>
    <row r="178" spans="1:2" s="1237" customFormat="1" x14ac:dyDescent="0.35">
      <c r="A178" s="439"/>
    </row>
    <row r="179" spans="1:2" s="1237" customFormat="1" x14ac:dyDescent="0.35">
      <c r="A179" s="439"/>
    </row>
    <row r="180" spans="1:2" s="1237" customFormat="1" x14ac:dyDescent="0.35">
      <c r="A180" s="439"/>
    </row>
    <row r="181" spans="1:2" s="1237" customFormat="1" x14ac:dyDescent="0.35">
      <c r="A181" s="439"/>
    </row>
    <row r="182" spans="1:2" s="1237" customFormat="1" x14ac:dyDescent="0.35">
      <c r="A182" s="439"/>
    </row>
    <row r="183" spans="1:2" s="1237" customFormat="1" x14ac:dyDescent="0.35">
      <c r="A183" s="439"/>
    </row>
    <row r="184" spans="1:2" s="1237" customFormat="1" x14ac:dyDescent="0.35">
      <c r="A184" s="439"/>
    </row>
    <row r="185" spans="1:2" s="1237" customFormat="1" x14ac:dyDescent="0.35">
      <c r="A185" s="439"/>
    </row>
    <row r="186" spans="1:2" s="1237" customFormat="1" x14ac:dyDescent="0.35">
      <c r="A186" s="439"/>
    </row>
    <row r="187" spans="1:2" s="1237" customFormat="1" x14ac:dyDescent="0.35">
      <c r="A187" s="439"/>
    </row>
    <row r="188" spans="1:2" s="1237" customFormat="1" x14ac:dyDescent="0.35">
      <c r="A188" s="439"/>
    </row>
    <row r="189" spans="1:2" s="1237" customFormat="1" x14ac:dyDescent="0.35">
      <c r="A189" s="439"/>
    </row>
    <row r="190" spans="1:2" s="1237" customFormat="1" x14ac:dyDescent="0.35">
      <c r="A190" s="439"/>
    </row>
    <row r="191" spans="1:2" s="1237" customFormat="1" x14ac:dyDescent="0.35">
      <c r="A191" s="439"/>
    </row>
    <row r="192" spans="1:2" s="1237" customFormat="1" x14ac:dyDescent="0.35">
      <c r="A192" s="439"/>
    </row>
    <row r="193" spans="1:2" s="1237" customFormat="1" x14ac:dyDescent="0.35"/>
    <row r="194" spans="1:2" s="1237" customFormat="1" ht="15" customHeight="1" x14ac:dyDescent="0.35">
      <c r="A194" s="1128">
        <v>27</v>
      </c>
      <c r="B194" s="1208" t="s">
        <v>906</v>
      </c>
    </row>
    <row r="195" spans="1:2" s="1237" customFormat="1" x14ac:dyDescent="0.35">
      <c r="A195" s="439"/>
    </row>
    <row r="196" spans="1:2" s="1237" customFormat="1" x14ac:dyDescent="0.35">
      <c r="A196" s="439"/>
    </row>
    <row r="197" spans="1:2" s="1237" customFormat="1" x14ac:dyDescent="0.35">
      <c r="A197" s="439"/>
    </row>
    <row r="198" spans="1:2" s="1237" customFormat="1" x14ac:dyDescent="0.35">
      <c r="A198" s="439"/>
    </row>
    <row r="199" spans="1:2" s="1237" customFormat="1" x14ac:dyDescent="0.35">
      <c r="A199" s="439"/>
    </row>
    <row r="200" spans="1:2" s="1237" customFormat="1" x14ac:dyDescent="0.35">
      <c r="A200" s="439"/>
    </row>
    <row r="201" spans="1:2" s="1237" customFormat="1" x14ac:dyDescent="0.35">
      <c r="A201" s="439"/>
    </row>
    <row r="202" spans="1:2" s="1237" customFormat="1" x14ac:dyDescent="0.35">
      <c r="A202" s="439"/>
    </row>
    <row r="203" spans="1:2" s="1237" customFormat="1" x14ac:dyDescent="0.35">
      <c r="A203" s="439"/>
    </row>
    <row r="204" spans="1:2" s="1237" customFormat="1" x14ac:dyDescent="0.35">
      <c r="A204" s="439"/>
    </row>
    <row r="205" spans="1:2" s="1237" customFormat="1" x14ac:dyDescent="0.35">
      <c r="A205" s="439"/>
    </row>
    <row r="206" spans="1:2" s="1237" customFormat="1" x14ac:dyDescent="0.35">
      <c r="A206" s="439"/>
    </row>
    <row r="207" spans="1:2" s="1237" customFormat="1" x14ac:dyDescent="0.35">
      <c r="A207" s="439"/>
    </row>
    <row r="208" spans="1:2" s="1237" customFormat="1" x14ac:dyDescent="0.35">
      <c r="A208" s="439"/>
    </row>
    <row r="209" spans="1:2" s="1237" customFormat="1" x14ac:dyDescent="0.35">
      <c r="A209" s="439"/>
    </row>
    <row r="210" spans="1:2" s="1237" customFormat="1" x14ac:dyDescent="0.35"/>
    <row r="211" spans="1:2" s="1237" customFormat="1" ht="15" customHeight="1" x14ac:dyDescent="0.35">
      <c r="A211" s="1128">
        <v>28</v>
      </c>
      <c r="B211" s="1208" t="s">
        <v>907</v>
      </c>
    </row>
    <row r="212" spans="1:2" s="1237" customFormat="1" x14ac:dyDescent="0.35">
      <c r="A212" s="439"/>
    </row>
    <row r="213" spans="1:2" s="1237" customFormat="1" x14ac:dyDescent="0.35">
      <c r="A213" s="439"/>
    </row>
    <row r="214" spans="1:2" s="1237" customFormat="1" x14ac:dyDescent="0.35">
      <c r="A214" s="439"/>
    </row>
    <row r="215" spans="1:2" s="1237" customFormat="1" x14ac:dyDescent="0.35">
      <c r="A215" s="439"/>
    </row>
    <row r="216" spans="1:2" s="1237" customFormat="1" x14ac:dyDescent="0.35">
      <c r="A216" s="439"/>
    </row>
    <row r="217" spans="1:2" s="1237" customFormat="1" x14ac:dyDescent="0.35">
      <c r="A217" s="439"/>
    </row>
    <row r="218" spans="1:2" s="1237" customFormat="1" x14ac:dyDescent="0.35">
      <c r="A218" s="439"/>
    </row>
    <row r="219" spans="1:2" s="1237" customFormat="1" x14ac:dyDescent="0.35">
      <c r="A219" s="439"/>
    </row>
    <row r="220" spans="1:2" s="1237" customFormat="1" x14ac:dyDescent="0.35">
      <c r="A220" s="439"/>
    </row>
    <row r="221" spans="1:2" s="1237" customFormat="1" x14ac:dyDescent="0.35">
      <c r="A221" s="439"/>
    </row>
    <row r="222" spans="1:2" s="1237" customFormat="1" x14ac:dyDescent="0.35">
      <c r="A222" s="439"/>
    </row>
    <row r="223" spans="1:2" s="1237" customFormat="1" x14ac:dyDescent="0.35">
      <c r="A223" s="439"/>
    </row>
    <row r="224" spans="1:2" s="1237" customFormat="1" x14ac:dyDescent="0.35">
      <c r="A224" s="439"/>
    </row>
    <row r="225" spans="1:2" s="1237" customFormat="1" x14ac:dyDescent="0.35">
      <c r="A225" s="439"/>
    </row>
    <row r="226" spans="1:2" s="1237" customFormat="1" x14ac:dyDescent="0.35">
      <c r="A226" s="439"/>
    </row>
    <row r="228" spans="1:2" s="1237" customFormat="1" ht="15" customHeight="1" x14ac:dyDescent="0.35">
      <c r="A228" s="1128">
        <v>28</v>
      </c>
      <c r="B228" s="1208" t="s">
        <v>908</v>
      </c>
    </row>
    <row r="229" spans="1:2" s="1237" customFormat="1" x14ac:dyDescent="0.35">
      <c r="A229" s="439"/>
    </row>
    <row r="230" spans="1:2" s="1237" customFormat="1" x14ac:dyDescent="0.35">
      <c r="A230" s="439"/>
    </row>
    <row r="231" spans="1:2" s="1237" customFormat="1" x14ac:dyDescent="0.35">
      <c r="A231" s="439"/>
    </row>
    <row r="232" spans="1:2" s="1237" customFormat="1" x14ac:dyDescent="0.35">
      <c r="A232" s="439"/>
    </row>
    <row r="233" spans="1:2" s="1237" customFormat="1" x14ac:dyDescent="0.35">
      <c r="A233" s="439"/>
    </row>
    <row r="234" spans="1:2" s="1237" customFormat="1" x14ac:dyDescent="0.35">
      <c r="A234" s="439"/>
    </row>
    <row r="235" spans="1:2" s="1237" customFormat="1" x14ac:dyDescent="0.35">
      <c r="A235" s="439"/>
    </row>
    <row r="236" spans="1:2" s="1237" customFormat="1" x14ac:dyDescent="0.35">
      <c r="A236" s="439"/>
    </row>
    <row r="237" spans="1:2" s="1237" customFormat="1" x14ac:dyDescent="0.35">
      <c r="A237" s="439"/>
    </row>
    <row r="238" spans="1:2" s="1237" customFormat="1" x14ac:dyDescent="0.35">
      <c r="A238" s="439"/>
    </row>
    <row r="239" spans="1:2" s="1237" customFormat="1" x14ac:dyDescent="0.35">
      <c r="A239" s="439"/>
    </row>
    <row r="240" spans="1:2" s="1237" customFormat="1" x14ac:dyDescent="0.35">
      <c r="A240" s="439"/>
    </row>
    <row r="241" spans="1:2" s="1237" customFormat="1" x14ac:dyDescent="0.35">
      <c r="A241" s="439"/>
    </row>
    <row r="242" spans="1:2" s="1237" customFormat="1" x14ac:dyDescent="0.35">
      <c r="A242" s="439"/>
    </row>
    <row r="243" spans="1:2" s="1237" customFormat="1" x14ac:dyDescent="0.35">
      <c r="A243" s="439"/>
    </row>
    <row r="244" spans="1:2" s="1237" customFormat="1" x14ac:dyDescent="0.35"/>
    <row r="245" spans="1:2" s="1237" customFormat="1" ht="15" customHeight="1" x14ac:dyDescent="0.35">
      <c r="A245" s="1128">
        <v>28</v>
      </c>
      <c r="B245" s="1208" t="s">
        <v>909</v>
      </c>
    </row>
    <row r="246" spans="1:2" s="1237" customFormat="1" x14ac:dyDescent="0.35">
      <c r="A246" s="439"/>
    </row>
    <row r="247" spans="1:2" s="1237" customFormat="1" x14ac:dyDescent="0.35">
      <c r="A247" s="439"/>
    </row>
    <row r="248" spans="1:2" s="1237" customFormat="1" x14ac:dyDescent="0.35">
      <c r="A248" s="439"/>
    </row>
    <row r="249" spans="1:2" s="1237" customFormat="1" x14ac:dyDescent="0.35">
      <c r="A249" s="439"/>
    </row>
    <row r="250" spans="1:2" s="1237" customFormat="1" x14ac:dyDescent="0.35">
      <c r="A250" s="439"/>
    </row>
    <row r="251" spans="1:2" s="1237" customFormat="1" x14ac:dyDescent="0.35">
      <c r="A251" s="439"/>
    </row>
    <row r="252" spans="1:2" s="1237" customFormat="1" x14ac:dyDescent="0.35">
      <c r="A252" s="439"/>
    </row>
    <row r="253" spans="1:2" s="1237" customFormat="1" x14ac:dyDescent="0.35">
      <c r="A253" s="439"/>
    </row>
    <row r="254" spans="1:2" s="1237" customFormat="1" x14ac:dyDescent="0.35">
      <c r="A254" s="439"/>
    </row>
    <row r="255" spans="1:2" s="1237" customFormat="1" x14ac:dyDescent="0.35">
      <c r="A255" s="439"/>
    </row>
    <row r="256" spans="1:2" s="1237" customFormat="1" x14ac:dyDescent="0.35">
      <c r="A256" s="439"/>
    </row>
    <row r="257" spans="1:2" s="1237" customFormat="1" x14ac:dyDescent="0.35">
      <c r="A257" s="439"/>
    </row>
    <row r="258" spans="1:2" s="1237" customFormat="1" x14ac:dyDescent="0.35">
      <c r="A258" s="439"/>
    </row>
    <row r="259" spans="1:2" s="1237" customFormat="1" x14ac:dyDescent="0.35">
      <c r="A259" s="439"/>
    </row>
    <row r="260" spans="1:2" s="1237" customFormat="1" x14ac:dyDescent="0.35">
      <c r="A260" s="439"/>
    </row>
    <row r="261" spans="1:2" s="1237" customFormat="1" x14ac:dyDescent="0.35"/>
    <row r="262" spans="1:2" s="1237" customFormat="1" ht="15" customHeight="1" x14ac:dyDescent="0.35">
      <c r="A262" s="1128">
        <v>29</v>
      </c>
      <c r="B262" s="1208" t="s">
        <v>910</v>
      </c>
    </row>
    <row r="263" spans="1:2" s="1237" customFormat="1" x14ac:dyDescent="0.35">
      <c r="A263" s="439"/>
    </row>
    <row r="264" spans="1:2" s="1237" customFormat="1" x14ac:dyDescent="0.35">
      <c r="A264" s="439"/>
    </row>
    <row r="265" spans="1:2" s="1237" customFormat="1" x14ac:dyDescent="0.35">
      <c r="A265" s="439"/>
    </row>
    <row r="266" spans="1:2" s="1237" customFormat="1" x14ac:dyDescent="0.35">
      <c r="A266" s="439"/>
    </row>
    <row r="267" spans="1:2" s="1237" customFormat="1" x14ac:dyDescent="0.35">
      <c r="A267" s="439"/>
    </row>
    <row r="268" spans="1:2" s="1237" customFormat="1" x14ac:dyDescent="0.35">
      <c r="A268" s="439"/>
    </row>
    <row r="269" spans="1:2" s="1237" customFormat="1" x14ac:dyDescent="0.35">
      <c r="A269" s="439"/>
    </row>
    <row r="270" spans="1:2" s="1237" customFormat="1" x14ac:dyDescent="0.35">
      <c r="A270" s="439"/>
    </row>
    <row r="271" spans="1:2" s="1237" customFormat="1" x14ac:dyDescent="0.35">
      <c r="A271" s="439"/>
    </row>
    <row r="272" spans="1:2" s="1237" customFormat="1" x14ac:dyDescent="0.35">
      <c r="A272" s="439"/>
    </row>
    <row r="273" spans="1:2" s="1237" customFormat="1" x14ac:dyDescent="0.35">
      <c r="A273" s="439"/>
    </row>
    <row r="274" spans="1:2" s="1237" customFormat="1" x14ac:dyDescent="0.35">
      <c r="A274" s="439"/>
    </row>
    <row r="275" spans="1:2" s="1237" customFormat="1" x14ac:dyDescent="0.35">
      <c r="A275" s="439"/>
    </row>
    <row r="276" spans="1:2" s="1237" customFormat="1" x14ac:dyDescent="0.35">
      <c r="A276" s="439"/>
    </row>
    <row r="277" spans="1:2" s="1237" customFormat="1" x14ac:dyDescent="0.35">
      <c r="A277" s="439"/>
    </row>
    <row r="278" spans="1:2" s="1237" customFormat="1" x14ac:dyDescent="0.35"/>
    <row r="279" spans="1:2" s="1237" customFormat="1" ht="15" customHeight="1" x14ac:dyDescent="0.35">
      <c r="A279" s="1128">
        <v>29</v>
      </c>
      <c r="B279" s="1208" t="s">
        <v>911</v>
      </c>
    </row>
    <row r="280" spans="1:2" s="1237" customFormat="1" x14ac:dyDescent="0.35">
      <c r="A280" s="439"/>
    </row>
    <row r="281" spans="1:2" s="1237" customFormat="1" x14ac:dyDescent="0.35">
      <c r="A281" s="439"/>
    </row>
    <row r="282" spans="1:2" s="1237" customFormat="1" x14ac:dyDescent="0.35">
      <c r="A282" s="439"/>
    </row>
    <row r="283" spans="1:2" s="1237" customFormat="1" x14ac:dyDescent="0.35">
      <c r="A283" s="439"/>
    </row>
    <row r="284" spans="1:2" s="1237" customFormat="1" x14ac:dyDescent="0.35">
      <c r="A284" s="439"/>
    </row>
    <row r="285" spans="1:2" s="1237" customFormat="1" x14ac:dyDescent="0.35">
      <c r="A285" s="439"/>
    </row>
    <row r="286" spans="1:2" s="1237" customFormat="1" x14ac:dyDescent="0.35">
      <c r="A286" s="439"/>
    </row>
    <row r="287" spans="1:2" s="1237" customFormat="1" x14ac:dyDescent="0.35">
      <c r="A287" s="439"/>
    </row>
    <row r="288" spans="1:2" s="1237" customFormat="1" x14ac:dyDescent="0.35">
      <c r="A288" s="439"/>
    </row>
    <row r="289" spans="1:2" s="1237" customFormat="1" x14ac:dyDescent="0.35">
      <c r="A289" s="439"/>
    </row>
    <row r="290" spans="1:2" s="1237" customFormat="1" x14ac:dyDescent="0.35">
      <c r="A290" s="439"/>
    </row>
    <row r="291" spans="1:2" s="1237" customFormat="1" x14ac:dyDescent="0.35">
      <c r="A291" s="439"/>
    </row>
    <row r="292" spans="1:2" s="1237" customFormat="1" x14ac:dyDescent="0.35">
      <c r="A292" s="439"/>
    </row>
    <row r="293" spans="1:2" s="1237" customFormat="1" x14ac:dyDescent="0.35">
      <c r="A293" s="439"/>
    </row>
    <row r="294" spans="1:2" s="1237" customFormat="1" x14ac:dyDescent="0.35">
      <c r="A294" s="439"/>
    </row>
    <row r="295" spans="1:2" s="1237" customFormat="1" x14ac:dyDescent="0.35"/>
    <row r="296" spans="1:2" s="1237" customFormat="1" ht="15" customHeight="1" x14ac:dyDescent="0.35">
      <c r="A296" s="1128">
        <v>30</v>
      </c>
      <c r="B296" s="1208" t="s">
        <v>912</v>
      </c>
    </row>
    <row r="297" spans="1:2" s="1237" customFormat="1" x14ac:dyDescent="0.35">
      <c r="A297" s="439"/>
    </row>
    <row r="298" spans="1:2" s="1237" customFormat="1" x14ac:dyDescent="0.35">
      <c r="A298" s="439"/>
    </row>
    <row r="299" spans="1:2" s="1237" customFormat="1" x14ac:dyDescent="0.35">
      <c r="A299" s="439"/>
    </row>
    <row r="300" spans="1:2" s="1237" customFormat="1" x14ac:dyDescent="0.35">
      <c r="A300" s="439"/>
    </row>
    <row r="301" spans="1:2" s="1237" customFormat="1" x14ac:dyDescent="0.35">
      <c r="A301" s="439"/>
    </row>
    <row r="302" spans="1:2" s="1237" customFormat="1" x14ac:dyDescent="0.35">
      <c r="A302" s="439"/>
    </row>
    <row r="303" spans="1:2" s="1237" customFormat="1" x14ac:dyDescent="0.35">
      <c r="A303" s="439"/>
    </row>
    <row r="304" spans="1:2" s="1237" customFormat="1" x14ac:dyDescent="0.35">
      <c r="A304" s="439"/>
    </row>
    <row r="305" spans="1:2" s="1237" customFormat="1" x14ac:dyDescent="0.35">
      <c r="A305" s="439"/>
    </row>
    <row r="306" spans="1:2" s="1237" customFormat="1" x14ac:dyDescent="0.35">
      <c r="A306" s="439"/>
    </row>
    <row r="307" spans="1:2" s="1237" customFormat="1" x14ac:dyDescent="0.35">
      <c r="A307" s="439"/>
    </row>
    <row r="308" spans="1:2" s="1237" customFormat="1" x14ac:dyDescent="0.35">
      <c r="A308" s="439"/>
    </row>
    <row r="309" spans="1:2" s="1237" customFormat="1" x14ac:dyDescent="0.35">
      <c r="A309" s="439"/>
    </row>
    <row r="310" spans="1:2" s="1237" customFormat="1" x14ac:dyDescent="0.35">
      <c r="A310" s="439"/>
    </row>
    <row r="311" spans="1:2" s="1237" customFormat="1" x14ac:dyDescent="0.35">
      <c r="A311" s="439"/>
    </row>
    <row r="312" spans="1:2" s="1237" customFormat="1" x14ac:dyDescent="0.35"/>
    <row r="313" spans="1:2" s="1237" customFormat="1" ht="15" customHeight="1" x14ac:dyDescent="0.35">
      <c r="A313" s="1128">
        <v>30</v>
      </c>
      <c r="B313" s="1208" t="s">
        <v>913</v>
      </c>
    </row>
    <row r="314" spans="1:2" s="1237" customFormat="1" x14ac:dyDescent="0.35">
      <c r="A314" s="439"/>
    </row>
    <row r="315" spans="1:2" s="1237" customFormat="1" x14ac:dyDescent="0.35">
      <c r="A315" s="439"/>
    </row>
    <row r="316" spans="1:2" s="1237" customFormat="1" x14ac:dyDescent="0.35">
      <c r="A316" s="439"/>
    </row>
    <row r="317" spans="1:2" s="1237" customFormat="1" x14ac:dyDescent="0.35">
      <c r="A317" s="439"/>
    </row>
    <row r="318" spans="1:2" s="1237" customFormat="1" x14ac:dyDescent="0.35">
      <c r="A318" s="439"/>
    </row>
    <row r="319" spans="1:2" s="1237" customFormat="1" x14ac:dyDescent="0.35">
      <c r="A319" s="439"/>
    </row>
    <row r="320" spans="1:2" s="1237" customFormat="1" x14ac:dyDescent="0.35">
      <c r="A320" s="439"/>
    </row>
    <row r="321" spans="1:2" s="1237" customFormat="1" x14ac:dyDescent="0.35">
      <c r="A321" s="439"/>
    </row>
    <row r="322" spans="1:2" s="1237" customFormat="1" x14ac:dyDescent="0.35">
      <c r="A322" s="439"/>
    </row>
    <row r="323" spans="1:2" s="1237" customFormat="1" x14ac:dyDescent="0.35">
      <c r="A323" s="439"/>
    </row>
    <row r="324" spans="1:2" s="1237" customFormat="1" x14ac:dyDescent="0.35">
      <c r="A324" s="439"/>
    </row>
    <row r="325" spans="1:2" s="1237" customFormat="1" x14ac:dyDescent="0.35">
      <c r="A325" s="439"/>
    </row>
    <row r="326" spans="1:2" s="1237" customFormat="1" x14ac:dyDescent="0.35">
      <c r="A326" s="439"/>
    </row>
    <row r="327" spans="1:2" s="1237" customFormat="1" x14ac:dyDescent="0.35">
      <c r="A327" s="439"/>
    </row>
    <row r="328" spans="1:2" s="1237" customFormat="1" x14ac:dyDescent="0.35">
      <c r="A328" s="439"/>
    </row>
    <row r="329" spans="1:2" s="1237" customFormat="1" x14ac:dyDescent="0.35"/>
    <row r="330" spans="1:2" s="1237" customFormat="1" ht="15" customHeight="1" x14ac:dyDescent="0.35">
      <c r="A330" s="1128">
        <v>31</v>
      </c>
      <c r="B330" s="1208" t="s">
        <v>914</v>
      </c>
    </row>
    <row r="331" spans="1:2" s="1237" customFormat="1" x14ac:dyDescent="0.35">
      <c r="A331" s="439"/>
    </row>
    <row r="332" spans="1:2" s="1237" customFormat="1" x14ac:dyDescent="0.35">
      <c r="A332" s="439"/>
    </row>
    <row r="333" spans="1:2" s="1237" customFormat="1" x14ac:dyDescent="0.35">
      <c r="A333" s="439"/>
    </row>
    <row r="334" spans="1:2" s="1237" customFormat="1" x14ac:dyDescent="0.35">
      <c r="A334" s="439"/>
    </row>
    <row r="335" spans="1:2" s="1237" customFormat="1" x14ac:dyDescent="0.35">
      <c r="A335" s="439"/>
    </row>
    <row r="336" spans="1:2" s="1237" customFormat="1" x14ac:dyDescent="0.35">
      <c r="A336" s="439"/>
    </row>
    <row r="337" spans="1:2" s="1237" customFormat="1" x14ac:dyDescent="0.35">
      <c r="A337" s="439"/>
    </row>
    <row r="338" spans="1:2" s="1237" customFormat="1" x14ac:dyDescent="0.35">
      <c r="A338" s="439"/>
    </row>
    <row r="339" spans="1:2" s="1237" customFormat="1" x14ac:dyDescent="0.35">
      <c r="A339" s="439"/>
    </row>
    <row r="340" spans="1:2" s="1237" customFormat="1" x14ac:dyDescent="0.35">
      <c r="A340" s="439"/>
    </row>
    <row r="341" spans="1:2" s="1237" customFormat="1" x14ac:dyDescent="0.35">
      <c r="A341" s="439"/>
    </row>
    <row r="342" spans="1:2" s="1237" customFormat="1" x14ac:dyDescent="0.35">
      <c r="A342" s="439"/>
    </row>
    <row r="343" spans="1:2" s="1237" customFormat="1" x14ac:dyDescent="0.35">
      <c r="A343" s="439"/>
    </row>
    <row r="344" spans="1:2" s="1237" customFormat="1" x14ac:dyDescent="0.35">
      <c r="A344" s="439"/>
    </row>
    <row r="345" spans="1:2" s="1237" customFormat="1" x14ac:dyDescent="0.35">
      <c r="A345" s="439"/>
    </row>
    <row r="346" spans="1:2" s="1237" customFormat="1" x14ac:dyDescent="0.35"/>
    <row r="347" spans="1:2" s="1237" customFormat="1" ht="15" customHeight="1" x14ac:dyDescent="0.35">
      <c r="A347" s="1128">
        <v>31</v>
      </c>
      <c r="B347" s="1208" t="s">
        <v>915</v>
      </c>
    </row>
    <row r="348" spans="1:2" s="1237" customFormat="1" x14ac:dyDescent="0.35">
      <c r="A348" s="439"/>
    </row>
    <row r="349" spans="1:2" s="1237" customFormat="1" x14ac:dyDescent="0.35">
      <c r="A349" s="439"/>
    </row>
    <row r="350" spans="1:2" s="1237" customFormat="1" x14ac:dyDescent="0.35">
      <c r="A350" s="439"/>
    </row>
    <row r="351" spans="1:2" s="1237" customFormat="1" x14ac:dyDescent="0.35">
      <c r="A351" s="439"/>
    </row>
    <row r="352" spans="1:2" s="1237" customFormat="1" x14ac:dyDescent="0.35">
      <c r="A352" s="439"/>
    </row>
    <row r="353" spans="1:2" s="1237" customFormat="1" x14ac:dyDescent="0.35">
      <c r="A353" s="439"/>
    </row>
    <row r="354" spans="1:2" s="1237" customFormat="1" x14ac:dyDescent="0.35">
      <c r="A354" s="439"/>
    </row>
    <row r="355" spans="1:2" s="1237" customFormat="1" x14ac:dyDescent="0.35">
      <c r="A355" s="439"/>
    </row>
    <row r="356" spans="1:2" s="1237" customFormat="1" x14ac:dyDescent="0.35">
      <c r="A356" s="439"/>
    </row>
    <row r="357" spans="1:2" s="1237" customFormat="1" x14ac:dyDescent="0.35">
      <c r="A357" s="439"/>
    </row>
    <row r="358" spans="1:2" s="1237" customFormat="1" x14ac:dyDescent="0.35">
      <c r="A358" s="439"/>
    </row>
    <row r="359" spans="1:2" s="1237" customFormat="1" x14ac:dyDescent="0.35">
      <c r="A359" s="439"/>
    </row>
    <row r="360" spans="1:2" s="1237" customFormat="1" x14ac:dyDescent="0.35">
      <c r="A360" s="439"/>
    </row>
    <row r="361" spans="1:2" s="1237" customFormat="1" x14ac:dyDescent="0.35">
      <c r="A361" s="439"/>
    </row>
    <row r="362" spans="1:2" s="1237" customFormat="1" x14ac:dyDescent="0.35">
      <c r="A362" s="439"/>
    </row>
    <row r="363" spans="1:2" s="1237" customFormat="1" x14ac:dyDescent="0.35"/>
    <row r="364" spans="1:2" s="1237" customFormat="1" ht="15" customHeight="1" x14ac:dyDescent="0.35">
      <c r="A364" s="1128">
        <v>32</v>
      </c>
      <c r="B364" s="1208" t="s">
        <v>160</v>
      </c>
    </row>
    <row r="365" spans="1:2" s="1237" customFormat="1" x14ac:dyDescent="0.35">
      <c r="A365" s="439"/>
    </row>
    <row r="366" spans="1:2" s="1237" customFormat="1" x14ac:dyDescent="0.35">
      <c r="A366" s="439"/>
    </row>
    <row r="367" spans="1:2" s="1237" customFormat="1" x14ac:dyDescent="0.35">
      <c r="A367" s="439"/>
    </row>
    <row r="368" spans="1:2" s="1237" customFormat="1" x14ac:dyDescent="0.35">
      <c r="A368" s="439"/>
    </row>
    <row r="369" spans="1:2" s="1237" customFormat="1" x14ac:dyDescent="0.35">
      <c r="A369" s="439"/>
    </row>
    <row r="370" spans="1:2" s="1237" customFormat="1" x14ac:dyDescent="0.35">
      <c r="A370" s="439"/>
    </row>
    <row r="371" spans="1:2" s="1237" customFormat="1" x14ac:dyDescent="0.35">
      <c r="A371" s="439"/>
    </row>
    <row r="372" spans="1:2" s="1237" customFormat="1" x14ac:dyDescent="0.35">
      <c r="A372" s="439"/>
    </row>
    <row r="373" spans="1:2" s="1237" customFormat="1" x14ac:dyDescent="0.35">
      <c r="A373" s="439"/>
    </row>
    <row r="374" spans="1:2" s="1237" customFormat="1" x14ac:dyDescent="0.35">
      <c r="A374" s="439"/>
    </row>
    <row r="375" spans="1:2" s="1237" customFormat="1" x14ac:dyDescent="0.35">
      <c r="A375" s="439"/>
    </row>
    <row r="376" spans="1:2" s="1237" customFormat="1" x14ac:dyDescent="0.35">
      <c r="A376" s="439"/>
    </row>
    <row r="377" spans="1:2" s="1237" customFormat="1" x14ac:dyDescent="0.35">
      <c r="A377" s="439"/>
    </row>
    <row r="378" spans="1:2" s="1237" customFormat="1" x14ac:dyDescent="0.35">
      <c r="A378" s="439"/>
    </row>
    <row r="379" spans="1:2" s="1237" customFormat="1" x14ac:dyDescent="0.35">
      <c r="A379" s="439"/>
    </row>
    <row r="380" spans="1:2" s="1237" customFormat="1" x14ac:dyDescent="0.35"/>
    <row r="382" spans="1:2" s="1237" customFormat="1" ht="15" customHeight="1" x14ac:dyDescent="0.35">
      <c r="A382" s="1128">
        <v>33</v>
      </c>
      <c r="B382" s="1208" t="s">
        <v>56</v>
      </c>
    </row>
    <row r="383" spans="1:2" s="1237" customFormat="1" x14ac:dyDescent="0.35">
      <c r="A383" s="439"/>
    </row>
    <row r="384" spans="1:2" s="1237" customFormat="1" x14ac:dyDescent="0.35">
      <c r="A384" s="439"/>
    </row>
    <row r="385" spans="1:2" s="1237" customFormat="1" x14ac:dyDescent="0.35">
      <c r="A385" s="439"/>
    </row>
    <row r="386" spans="1:2" s="1237" customFormat="1" x14ac:dyDescent="0.35">
      <c r="A386" s="439"/>
    </row>
    <row r="387" spans="1:2" s="1237" customFormat="1" x14ac:dyDescent="0.35">
      <c r="A387" s="439"/>
    </row>
    <row r="388" spans="1:2" s="1237" customFormat="1" x14ac:dyDescent="0.35">
      <c r="A388" s="439"/>
    </row>
    <row r="389" spans="1:2" s="1237" customFormat="1" x14ac:dyDescent="0.35">
      <c r="A389" s="439"/>
    </row>
    <row r="390" spans="1:2" s="1237" customFormat="1" x14ac:dyDescent="0.35">
      <c r="A390" s="439"/>
    </row>
    <row r="391" spans="1:2" s="1237" customFormat="1" x14ac:dyDescent="0.35">
      <c r="A391" s="439"/>
    </row>
    <row r="392" spans="1:2" s="1237" customFormat="1" x14ac:dyDescent="0.35">
      <c r="A392" s="439"/>
    </row>
    <row r="393" spans="1:2" s="1237" customFormat="1" x14ac:dyDescent="0.35">
      <c r="A393" s="439"/>
    </row>
    <row r="394" spans="1:2" s="1237" customFormat="1" x14ac:dyDescent="0.35">
      <c r="A394" s="439"/>
    </row>
    <row r="395" spans="1:2" s="1237" customFormat="1" x14ac:dyDescent="0.35">
      <c r="A395" s="439"/>
    </row>
    <row r="396" spans="1:2" s="1237" customFormat="1" x14ac:dyDescent="0.35">
      <c r="A396" s="439"/>
    </row>
    <row r="397" spans="1:2" s="1237" customFormat="1" x14ac:dyDescent="0.35">
      <c r="A397" s="439"/>
    </row>
    <row r="398" spans="1:2" s="1237" customFormat="1" x14ac:dyDescent="0.35"/>
    <row r="399" spans="1:2" s="1237" customFormat="1" ht="15" customHeight="1" x14ac:dyDescent="0.35">
      <c r="A399" s="1128">
        <v>34</v>
      </c>
      <c r="B399" s="1208" t="s">
        <v>134</v>
      </c>
    </row>
    <row r="400" spans="1:2" s="1237" customFormat="1" x14ac:dyDescent="0.35">
      <c r="A400" s="439"/>
    </row>
    <row r="401" spans="1:2" s="1237" customFormat="1" x14ac:dyDescent="0.35">
      <c r="A401" s="439"/>
    </row>
    <row r="402" spans="1:2" s="1237" customFormat="1" x14ac:dyDescent="0.35">
      <c r="A402" s="439"/>
    </row>
    <row r="403" spans="1:2" s="1237" customFormat="1" x14ac:dyDescent="0.35">
      <c r="A403" s="439"/>
    </row>
    <row r="404" spans="1:2" s="1237" customFormat="1" x14ac:dyDescent="0.35">
      <c r="A404" s="439"/>
    </row>
    <row r="405" spans="1:2" s="1237" customFormat="1" x14ac:dyDescent="0.35">
      <c r="A405" s="439"/>
    </row>
    <row r="406" spans="1:2" s="1237" customFormat="1" x14ac:dyDescent="0.35">
      <c r="A406" s="439"/>
    </row>
    <row r="407" spans="1:2" s="1237" customFormat="1" x14ac:dyDescent="0.35">
      <c r="A407" s="439"/>
    </row>
    <row r="408" spans="1:2" s="1237" customFormat="1" x14ac:dyDescent="0.35">
      <c r="A408" s="439"/>
    </row>
    <row r="409" spans="1:2" s="1237" customFormat="1" x14ac:dyDescent="0.35">
      <c r="A409" s="439"/>
    </row>
    <row r="410" spans="1:2" s="1237" customFormat="1" x14ac:dyDescent="0.35">
      <c r="A410" s="439"/>
    </row>
    <row r="411" spans="1:2" s="1237" customFormat="1" x14ac:dyDescent="0.35">
      <c r="A411" s="439"/>
    </row>
    <row r="412" spans="1:2" s="1237" customFormat="1" x14ac:dyDescent="0.35">
      <c r="A412" s="439"/>
    </row>
    <row r="413" spans="1:2" s="1237" customFormat="1" x14ac:dyDescent="0.35">
      <c r="A413" s="439"/>
    </row>
    <row r="414" spans="1:2" s="1237" customFormat="1" x14ac:dyDescent="0.35">
      <c r="A414" s="439"/>
    </row>
    <row r="416" spans="1:2" s="1237" customFormat="1" ht="15" customHeight="1" x14ac:dyDescent="0.35">
      <c r="A416" s="1128">
        <v>35</v>
      </c>
      <c r="B416" s="1208" t="s">
        <v>921</v>
      </c>
    </row>
    <row r="417" spans="1:2" s="1237" customFormat="1" ht="15" customHeight="1" x14ac:dyDescent="0.35">
      <c r="A417" s="1128">
        <v>35</v>
      </c>
      <c r="B417" s="1208" t="s">
        <v>916</v>
      </c>
    </row>
    <row r="418" spans="1:2" s="1237" customFormat="1" x14ac:dyDescent="0.35">
      <c r="A418" s="439"/>
    </row>
    <row r="419" spans="1:2" s="1237" customFormat="1" x14ac:dyDescent="0.35">
      <c r="A419" s="439"/>
    </row>
    <row r="420" spans="1:2" s="1237" customFormat="1" x14ac:dyDescent="0.35">
      <c r="A420" s="439"/>
    </row>
    <row r="421" spans="1:2" s="1237" customFormat="1" x14ac:dyDescent="0.35">
      <c r="A421" s="439"/>
    </row>
    <row r="422" spans="1:2" s="1237" customFormat="1" x14ac:dyDescent="0.35">
      <c r="A422" s="439"/>
    </row>
    <row r="423" spans="1:2" s="1237" customFormat="1" x14ac:dyDescent="0.35">
      <c r="A423" s="439"/>
    </row>
    <row r="424" spans="1:2" s="1237" customFormat="1" x14ac:dyDescent="0.35">
      <c r="A424" s="439"/>
    </row>
    <row r="425" spans="1:2" s="1237" customFormat="1" x14ac:dyDescent="0.35">
      <c r="A425" s="439"/>
    </row>
    <row r="426" spans="1:2" s="1237" customFormat="1" x14ac:dyDescent="0.35">
      <c r="A426" s="439"/>
    </row>
    <row r="427" spans="1:2" s="1237" customFormat="1" x14ac:dyDescent="0.35">
      <c r="A427" s="439"/>
    </row>
    <row r="428" spans="1:2" s="1237" customFormat="1" x14ac:dyDescent="0.35">
      <c r="A428" s="439"/>
    </row>
    <row r="429" spans="1:2" s="1237" customFormat="1" x14ac:dyDescent="0.35">
      <c r="A429" s="439"/>
    </row>
    <row r="430" spans="1:2" s="1237" customFormat="1" x14ac:dyDescent="0.35">
      <c r="A430" s="439"/>
    </row>
    <row r="431" spans="1:2" s="1237" customFormat="1" x14ac:dyDescent="0.35">
      <c r="A431" s="439"/>
    </row>
    <row r="432" spans="1:2" s="1237" customFormat="1" x14ac:dyDescent="0.35">
      <c r="A432" s="439"/>
    </row>
    <row r="433" spans="1:2" s="1237" customFormat="1" x14ac:dyDescent="0.35"/>
    <row r="434" spans="1:2" s="1237" customFormat="1" ht="15" customHeight="1" x14ac:dyDescent="0.35">
      <c r="A434" s="1128">
        <v>35</v>
      </c>
      <c r="B434" s="1208" t="s">
        <v>917</v>
      </c>
    </row>
    <row r="435" spans="1:2" s="1237" customFormat="1" x14ac:dyDescent="0.35">
      <c r="A435" s="439"/>
    </row>
    <row r="436" spans="1:2" s="1237" customFormat="1" x14ac:dyDescent="0.35">
      <c r="A436" s="439"/>
    </row>
    <row r="437" spans="1:2" s="1237" customFormat="1" x14ac:dyDescent="0.35">
      <c r="A437" s="439"/>
    </row>
    <row r="438" spans="1:2" s="1237" customFormat="1" x14ac:dyDescent="0.35">
      <c r="A438" s="439"/>
    </row>
    <row r="439" spans="1:2" s="1237" customFormat="1" x14ac:dyDescent="0.35">
      <c r="A439" s="439"/>
    </row>
    <row r="440" spans="1:2" s="1237" customFormat="1" x14ac:dyDescent="0.35">
      <c r="A440" s="439"/>
    </row>
    <row r="441" spans="1:2" s="1237" customFormat="1" x14ac:dyDescent="0.35">
      <c r="A441" s="439"/>
    </row>
    <row r="442" spans="1:2" s="1237" customFormat="1" x14ac:dyDescent="0.35">
      <c r="A442" s="439"/>
    </row>
    <row r="443" spans="1:2" s="1237" customFormat="1" x14ac:dyDescent="0.35">
      <c r="A443" s="439"/>
    </row>
    <row r="444" spans="1:2" s="1237" customFormat="1" x14ac:dyDescent="0.35">
      <c r="A444" s="439"/>
    </row>
    <row r="445" spans="1:2" s="1237" customFormat="1" x14ac:dyDescent="0.35">
      <c r="A445" s="439"/>
    </row>
    <row r="446" spans="1:2" s="1237" customFormat="1" x14ac:dyDescent="0.35">
      <c r="A446" s="439"/>
    </row>
    <row r="447" spans="1:2" s="1237" customFormat="1" x14ac:dyDescent="0.35">
      <c r="A447" s="439"/>
    </row>
    <row r="448" spans="1:2" s="1237" customFormat="1" x14ac:dyDescent="0.35">
      <c r="A448" s="439"/>
    </row>
    <row r="449" spans="1:2" s="1237" customFormat="1" x14ac:dyDescent="0.35">
      <c r="A449" s="439"/>
    </row>
    <row r="450" spans="1:2" s="1237" customFormat="1" x14ac:dyDescent="0.35"/>
    <row r="451" spans="1:2" s="1237" customFormat="1" ht="15" customHeight="1" x14ac:dyDescent="0.35">
      <c r="A451" s="1128">
        <v>35</v>
      </c>
      <c r="B451" s="1208" t="s">
        <v>918</v>
      </c>
    </row>
    <row r="452" spans="1:2" s="1237" customFormat="1" x14ac:dyDescent="0.35">
      <c r="A452" s="439"/>
    </row>
    <row r="453" spans="1:2" s="1237" customFormat="1" x14ac:dyDescent="0.35">
      <c r="A453" s="439"/>
    </row>
    <row r="454" spans="1:2" s="1237" customFormat="1" x14ac:dyDescent="0.35">
      <c r="A454" s="439"/>
    </row>
    <row r="455" spans="1:2" s="1237" customFormat="1" x14ac:dyDescent="0.35">
      <c r="A455" s="439"/>
    </row>
    <row r="456" spans="1:2" s="1237" customFormat="1" x14ac:dyDescent="0.35">
      <c r="A456" s="439"/>
    </row>
    <row r="457" spans="1:2" s="1237" customFormat="1" x14ac:dyDescent="0.35">
      <c r="A457" s="439"/>
    </row>
    <row r="458" spans="1:2" s="1237" customFormat="1" x14ac:dyDescent="0.35">
      <c r="A458" s="439"/>
    </row>
    <row r="459" spans="1:2" s="1237" customFormat="1" x14ac:dyDescent="0.35">
      <c r="A459" s="439"/>
    </row>
    <row r="460" spans="1:2" s="1237" customFormat="1" x14ac:dyDescent="0.35">
      <c r="A460" s="439"/>
    </row>
    <row r="461" spans="1:2" s="1237" customFormat="1" x14ac:dyDescent="0.35">
      <c r="A461" s="439"/>
    </row>
    <row r="462" spans="1:2" s="1237" customFormat="1" x14ac:dyDescent="0.35">
      <c r="A462" s="439"/>
    </row>
    <row r="463" spans="1:2" s="1237" customFormat="1" x14ac:dyDescent="0.35">
      <c r="A463" s="439"/>
    </row>
    <row r="464" spans="1:2" s="1237" customFormat="1" x14ac:dyDescent="0.35">
      <c r="A464" s="439"/>
    </row>
    <row r="465" spans="1:2" s="1237" customFormat="1" x14ac:dyDescent="0.35">
      <c r="A465" s="439"/>
    </row>
    <row r="466" spans="1:2" s="1237" customFormat="1" x14ac:dyDescent="0.35">
      <c r="A466" s="439"/>
    </row>
    <row r="467" spans="1:2" s="1237" customFormat="1" x14ac:dyDescent="0.35"/>
    <row r="468" spans="1:2" s="1237" customFormat="1" ht="15" customHeight="1" x14ac:dyDescent="0.35">
      <c r="A468" s="1128">
        <v>35</v>
      </c>
      <c r="B468" s="1208" t="s">
        <v>919</v>
      </c>
    </row>
    <row r="469" spans="1:2" s="1237" customFormat="1" x14ac:dyDescent="0.35">
      <c r="A469" s="439"/>
    </row>
    <row r="470" spans="1:2" s="1237" customFormat="1" x14ac:dyDescent="0.35">
      <c r="A470" s="439"/>
    </row>
    <row r="471" spans="1:2" s="1237" customFormat="1" x14ac:dyDescent="0.35">
      <c r="A471" s="439"/>
    </row>
    <row r="472" spans="1:2" s="1237" customFormat="1" x14ac:dyDescent="0.35">
      <c r="A472" s="439"/>
    </row>
    <row r="473" spans="1:2" s="1237" customFormat="1" x14ac:dyDescent="0.35">
      <c r="A473" s="439"/>
    </row>
    <row r="474" spans="1:2" s="1237" customFormat="1" x14ac:dyDescent="0.35">
      <c r="A474" s="439"/>
    </row>
    <row r="475" spans="1:2" s="1237" customFormat="1" x14ac:dyDescent="0.35">
      <c r="A475" s="439"/>
    </row>
    <row r="476" spans="1:2" s="1237" customFormat="1" x14ac:dyDescent="0.35">
      <c r="A476" s="439"/>
    </row>
    <row r="477" spans="1:2" s="1237" customFormat="1" x14ac:dyDescent="0.35">
      <c r="A477" s="439"/>
    </row>
    <row r="478" spans="1:2" s="1237" customFormat="1" x14ac:dyDescent="0.35">
      <c r="A478" s="439"/>
    </row>
    <row r="479" spans="1:2" s="1237" customFormat="1" x14ac:dyDescent="0.35">
      <c r="A479" s="439"/>
    </row>
    <row r="480" spans="1:2" s="1237" customFormat="1" x14ac:dyDescent="0.35">
      <c r="A480" s="439"/>
    </row>
    <row r="481" spans="1:2" s="1237" customFormat="1" x14ac:dyDescent="0.35">
      <c r="A481" s="439"/>
    </row>
    <row r="482" spans="1:2" s="1237" customFormat="1" x14ac:dyDescent="0.35">
      <c r="A482" s="439"/>
    </row>
    <row r="483" spans="1:2" s="1237" customFormat="1" x14ac:dyDescent="0.35">
      <c r="A483" s="439"/>
    </row>
    <row r="486" spans="1:2" s="1237" customFormat="1" ht="15" customHeight="1" x14ac:dyDescent="0.35">
      <c r="A486" s="1128">
        <v>36</v>
      </c>
      <c r="B486" s="1208" t="s">
        <v>920</v>
      </c>
    </row>
    <row r="487" spans="1:2" s="1237" customFormat="1" ht="15" customHeight="1" x14ac:dyDescent="0.35">
      <c r="A487" s="1128">
        <v>36</v>
      </c>
      <c r="B487" s="1208" t="s">
        <v>916</v>
      </c>
    </row>
    <row r="488" spans="1:2" s="1237" customFormat="1" x14ac:dyDescent="0.35">
      <c r="A488" s="439"/>
    </row>
    <row r="489" spans="1:2" s="1237" customFormat="1" x14ac:dyDescent="0.35">
      <c r="A489" s="439"/>
    </row>
    <row r="490" spans="1:2" s="1237" customFormat="1" x14ac:dyDescent="0.35">
      <c r="A490" s="439"/>
    </row>
    <row r="491" spans="1:2" s="1237" customFormat="1" x14ac:dyDescent="0.35">
      <c r="A491" s="439"/>
    </row>
    <row r="492" spans="1:2" s="1237" customFormat="1" x14ac:dyDescent="0.35">
      <c r="A492" s="439"/>
    </row>
    <row r="493" spans="1:2" s="1237" customFormat="1" x14ac:dyDescent="0.35">
      <c r="A493" s="439"/>
    </row>
    <row r="494" spans="1:2" s="1237" customFormat="1" x14ac:dyDescent="0.35">
      <c r="A494" s="439"/>
    </row>
    <row r="495" spans="1:2" s="1237" customFormat="1" x14ac:dyDescent="0.35">
      <c r="A495" s="439"/>
    </row>
    <row r="496" spans="1:2" s="1237" customFormat="1" x14ac:dyDescent="0.35">
      <c r="A496" s="439"/>
    </row>
    <row r="497" spans="1:2" s="1237" customFormat="1" x14ac:dyDescent="0.35">
      <c r="A497" s="439"/>
    </row>
    <row r="498" spans="1:2" s="1237" customFormat="1" x14ac:dyDescent="0.35">
      <c r="A498" s="439"/>
    </row>
    <row r="499" spans="1:2" s="1237" customFormat="1" x14ac:dyDescent="0.35">
      <c r="A499" s="439"/>
    </row>
    <row r="500" spans="1:2" s="1237" customFormat="1" x14ac:dyDescent="0.35">
      <c r="A500" s="439"/>
    </row>
    <row r="501" spans="1:2" s="1237" customFormat="1" x14ac:dyDescent="0.35">
      <c r="A501" s="439"/>
    </row>
    <row r="502" spans="1:2" s="1237" customFormat="1" x14ac:dyDescent="0.35">
      <c r="A502" s="439"/>
    </row>
    <row r="503" spans="1:2" s="1237" customFormat="1" x14ac:dyDescent="0.35"/>
    <row r="504" spans="1:2" s="1237" customFormat="1" ht="15" customHeight="1" x14ac:dyDescent="0.35">
      <c r="A504" s="1128">
        <v>36</v>
      </c>
      <c r="B504" s="1208" t="s">
        <v>917</v>
      </c>
    </row>
    <row r="505" spans="1:2" s="1237" customFormat="1" x14ac:dyDescent="0.35">
      <c r="A505" s="439"/>
    </row>
    <row r="506" spans="1:2" s="1237" customFormat="1" x14ac:dyDescent="0.35">
      <c r="A506" s="439"/>
    </row>
    <row r="507" spans="1:2" s="1237" customFormat="1" x14ac:dyDescent="0.35">
      <c r="A507" s="439"/>
    </row>
    <row r="508" spans="1:2" s="1237" customFormat="1" x14ac:dyDescent="0.35">
      <c r="A508" s="439"/>
    </row>
    <row r="509" spans="1:2" s="1237" customFormat="1" x14ac:dyDescent="0.35">
      <c r="A509" s="439"/>
    </row>
    <row r="510" spans="1:2" s="1237" customFormat="1" x14ac:dyDescent="0.35">
      <c r="A510" s="439"/>
    </row>
    <row r="511" spans="1:2" s="1237" customFormat="1" x14ac:dyDescent="0.35">
      <c r="A511" s="439"/>
    </row>
    <row r="512" spans="1:2" s="1237" customFormat="1" x14ac:dyDescent="0.35">
      <c r="A512" s="439"/>
    </row>
    <row r="513" spans="1:2" s="1237" customFormat="1" x14ac:dyDescent="0.35">
      <c r="A513" s="439"/>
    </row>
    <row r="514" spans="1:2" s="1237" customFormat="1" x14ac:dyDescent="0.35">
      <c r="A514" s="439"/>
    </row>
    <row r="515" spans="1:2" s="1237" customFormat="1" x14ac:dyDescent="0.35">
      <c r="A515" s="439"/>
    </row>
    <row r="516" spans="1:2" s="1237" customFormat="1" x14ac:dyDescent="0.35">
      <c r="A516" s="439"/>
    </row>
    <row r="517" spans="1:2" s="1237" customFormat="1" x14ac:dyDescent="0.35">
      <c r="A517" s="439"/>
    </row>
    <row r="518" spans="1:2" s="1237" customFormat="1" x14ac:dyDescent="0.35">
      <c r="A518" s="439"/>
    </row>
    <row r="519" spans="1:2" s="1237" customFormat="1" x14ac:dyDescent="0.35">
      <c r="A519" s="439"/>
    </row>
    <row r="522" spans="1:2" s="1237" customFormat="1" ht="15" customHeight="1" x14ac:dyDescent="0.35">
      <c r="A522" s="1128">
        <v>36</v>
      </c>
      <c r="B522" s="1208" t="s">
        <v>918</v>
      </c>
    </row>
    <row r="523" spans="1:2" s="1237" customFormat="1" x14ac:dyDescent="0.35">
      <c r="A523" s="439"/>
    </row>
    <row r="524" spans="1:2" s="1237" customFormat="1" x14ac:dyDescent="0.35">
      <c r="A524" s="439"/>
    </row>
    <row r="525" spans="1:2" s="1237" customFormat="1" x14ac:dyDescent="0.35">
      <c r="A525" s="439"/>
    </row>
    <row r="526" spans="1:2" s="1237" customFormat="1" x14ac:dyDescent="0.35">
      <c r="A526" s="439"/>
    </row>
    <row r="527" spans="1:2" s="1237" customFormat="1" x14ac:dyDescent="0.35">
      <c r="A527" s="439"/>
    </row>
    <row r="528" spans="1:2" s="1237" customFormat="1" x14ac:dyDescent="0.35">
      <c r="A528" s="439"/>
    </row>
    <row r="529" spans="1:2" s="1237" customFormat="1" x14ac:dyDescent="0.35">
      <c r="A529" s="439"/>
    </row>
    <row r="530" spans="1:2" s="1237" customFormat="1" x14ac:dyDescent="0.35">
      <c r="A530" s="439"/>
    </row>
    <row r="531" spans="1:2" s="1237" customFormat="1" x14ac:dyDescent="0.35">
      <c r="A531" s="439"/>
    </row>
    <row r="532" spans="1:2" s="1237" customFormat="1" x14ac:dyDescent="0.35">
      <c r="A532" s="439"/>
    </row>
    <row r="533" spans="1:2" s="1237" customFormat="1" x14ac:dyDescent="0.35">
      <c r="A533" s="439"/>
    </row>
    <row r="534" spans="1:2" s="1237" customFormat="1" x14ac:dyDescent="0.35">
      <c r="A534" s="439"/>
    </row>
    <row r="535" spans="1:2" s="1237" customFormat="1" x14ac:dyDescent="0.35">
      <c r="A535" s="439"/>
    </row>
    <row r="536" spans="1:2" s="1237" customFormat="1" x14ac:dyDescent="0.35">
      <c r="A536" s="439"/>
    </row>
    <row r="537" spans="1:2" s="1237" customFormat="1" x14ac:dyDescent="0.35">
      <c r="A537" s="439"/>
    </row>
    <row r="538" spans="1:2" s="1237" customFormat="1" x14ac:dyDescent="0.35"/>
    <row r="539" spans="1:2" s="1237" customFormat="1" ht="15" customHeight="1" x14ac:dyDescent="0.35">
      <c r="A539" s="1128">
        <v>36</v>
      </c>
      <c r="B539" s="1208" t="s">
        <v>919</v>
      </c>
    </row>
    <row r="540" spans="1:2" s="1237" customFormat="1" x14ac:dyDescent="0.35">
      <c r="A540" s="439"/>
    </row>
    <row r="541" spans="1:2" s="1237" customFormat="1" x14ac:dyDescent="0.35">
      <c r="A541" s="439"/>
    </row>
    <row r="542" spans="1:2" s="1237" customFormat="1" x14ac:dyDescent="0.35">
      <c r="A542" s="439"/>
    </row>
    <row r="543" spans="1:2" s="1237" customFormat="1" x14ac:dyDescent="0.35">
      <c r="A543" s="439"/>
    </row>
    <row r="544" spans="1:2" s="1237" customFormat="1" x14ac:dyDescent="0.35">
      <c r="A544" s="439"/>
    </row>
    <row r="545" spans="1:2" s="1237" customFormat="1" x14ac:dyDescent="0.35">
      <c r="A545" s="439"/>
    </row>
    <row r="546" spans="1:2" s="1237" customFormat="1" x14ac:dyDescent="0.35">
      <c r="A546" s="439"/>
    </row>
    <row r="547" spans="1:2" s="1237" customFormat="1" x14ac:dyDescent="0.35">
      <c r="A547" s="439"/>
    </row>
    <row r="548" spans="1:2" s="1237" customFormat="1" x14ac:dyDescent="0.35">
      <c r="A548" s="439"/>
    </row>
    <row r="549" spans="1:2" s="1237" customFormat="1" x14ac:dyDescent="0.35">
      <c r="A549" s="439"/>
    </row>
    <row r="550" spans="1:2" s="1237" customFormat="1" x14ac:dyDescent="0.35">
      <c r="A550" s="439"/>
    </row>
    <row r="551" spans="1:2" s="1237" customFormat="1" x14ac:dyDescent="0.35">
      <c r="A551" s="439"/>
    </row>
    <row r="552" spans="1:2" s="1237" customFormat="1" x14ac:dyDescent="0.35">
      <c r="A552" s="439"/>
    </row>
    <row r="553" spans="1:2" s="1237" customFormat="1" x14ac:dyDescent="0.35">
      <c r="A553" s="439"/>
    </row>
    <row r="554" spans="1:2" s="1237" customFormat="1" x14ac:dyDescent="0.35">
      <c r="A554" s="439"/>
    </row>
    <row r="555" spans="1:2" s="1237" customFormat="1" x14ac:dyDescent="0.35"/>
    <row r="557" spans="1:2" s="1237" customFormat="1" ht="15" customHeight="1" x14ac:dyDescent="0.35">
      <c r="A557" s="1128">
        <v>37</v>
      </c>
      <c r="B557" s="1208" t="s">
        <v>165</v>
      </c>
    </row>
    <row r="558" spans="1:2" s="1237" customFormat="1" x14ac:dyDescent="0.35">
      <c r="A558" s="439"/>
    </row>
    <row r="559" spans="1:2" s="1237" customFormat="1" x14ac:dyDescent="0.35">
      <c r="A559" s="439"/>
    </row>
    <row r="560" spans="1:2" s="1237" customFormat="1" x14ac:dyDescent="0.35">
      <c r="A560" s="439"/>
    </row>
    <row r="561" spans="1:1" s="1237" customFormat="1" x14ac:dyDescent="0.35">
      <c r="A561" s="439"/>
    </row>
    <row r="562" spans="1:1" s="1237" customFormat="1" x14ac:dyDescent="0.35">
      <c r="A562" s="439"/>
    </row>
    <row r="563" spans="1:1" s="1237" customFormat="1" x14ac:dyDescent="0.35">
      <c r="A563" s="439"/>
    </row>
    <row r="564" spans="1:1" s="1237" customFormat="1" x14ac:dyDescent="0.35">
      <c r="A564" s="439"/>
    </row>
    <row r="565" spans="1:1" s="1237" customFormat="1" x14ac:dyDescent="0.35">
      <c r="A565" s="439"/>
    </row>
    <row r="566" spans="1:1" s="1237" customFormat="1" x14ac:dyDescent="0.35">
      <c r="A566" s="439"/>
    </row>
    <row r="567" spans="1:1" s="1237" customFormat="1" x14ac:dyDescent="0.35">
      <c r="A567" s="439"/>
    </row>
    <row r="568" spans="1:1" s="1237" customFormat="1" x14ac:dyDescent="0.35">
      <c r="A568" s="439"/>
    </row>
    <row r="569" spans="1:1" s="1237" customFormat="1" x14ac:dyDescent="0.35">
      <c r="A569" s="439"/>
    </row>
    <row r="570" spans="1:1" s="1237" customFormat="1" x14ac:dyDescent="0.35">
      <c r="A570" s="439"/>
    </row>
    <row r="571" spans="1:1" s="1237" customFormat="1" x14ac:dyDescent="0.35">
      <c r="A571" s="439"/>
    </row>
    <row r="572" spans="1:1" s="1237" customFormat="1" x14ac:dyDescent="0.35">
      <c r="A572" s="439"/>
    </row>
    <row r="573" spans="1:1" s="1237" customFormat="1" x14ac:dyDescent="0.35"/>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B395"/>
  <sheetViews>
    <sheetView workbookViewId="0">
      <selection activeCell="I18" sqref="I18"/>
    </sheetView>
  </sheetViews>
  <sheetFormatPr defaultRowHeight="14.5" x14ac:dyDescent="0.35"/>
  <sheetData>
    <row r="2" spans="1:2" s="1237" customFormat="1" ht="15" customHeight="1" x14ac:dyDescent="0.35">
      <c r="A2" s="1128" t="s">
        <v>922</v>
      </c>
      <c r="B2" s="1208" t="s">
        <v>176</v>
      </c>
    </row>
    <row r="3" spans="1:2" s="1237" customFormat="1" x14ac:dyDescent="0.35">
      <c r="A3" s="439"/>
    </row>
    <row r="4" spans="1:2" s="1237" customFormat="1" x14ac:dyDescent="0.35">
      <c r="A4" s="439"/>
    </row>
    <row r="5" spans="1:2" s="1237" customFormat="1" x14ac:dyDescent="0.35">
      <c r="A5" s="439"/>
    </row>
    <row r="6" spans="1:2" s="1237" customFormat="1" x14ac:dyDescent="0.35">
      <c r="A6" s="439"/>
    </row>
    <row r="7" spans="1:2" s="1237" customFormat="1" x14ac:dyDescent="0.35">
      <c r="A7" s="439"/>
    </row>
    <row r="8" spans="1:2" s="1237" customFormat="1" x14ac:dyDescent="0.35">
      <c r="A8" s="439"/>
    </row>
    <row r="9" spans="1:2" s="1237" customFormat="1" x14ac:dyDescent="0.35">
      <c r="A9" s="439"/>
    </row>
    <row r="10" spans="1:2" s="1237" customFormat="1" x14ac:dyDescent="0.35">
      <c r="A10" s="439"/>
    </row>
    <row r="11" spans="1:2" s="1237" customFormat="1" x14ac:dyDescent="0.35">
      <c r="A11" s="439"/>
    </row>
    <row r="12" spans="1:2" s="1237" customFormat="1" x14ac:dyDescent="0.35">
      <c r="A12" s="439"/>
    </row>
    <row r="13" spans="1:2" s="1237" customFormat="1" x14ac:dyDescent="0.35">
      <c r="A13" s="439"/>
    </row>
    <row r="14" spans="1:2" s="1237" customFormat="1" x14ac:dyDescent="0.35">
      <c r="A14" s="439"/>
    </row>
    <row r="15" spans="1:2" s="1237" customFormat="1" x14ac:dyDescent="0.35">
      <c r="A15" s="439"/>
    </row>
    <row r="16" spans="1:2" s="1237" customFormat="1" x14ac:dyDescent="0.35">
      <c r="A16" s="439"/>
    </row>
    <row r="17" spans="1:2" s="1237" customFormat="1" x14ac:dyDescent="0.35">
      <c r="A17" s="439"/>
    </row>
    <row r="18" spans="1:2" s="1237" customFormat="1" x14ac:dyDescent="0.35"/>
    <row r="19" spans="1:2" s="1237" customFormat="1" ht="15" customHeight="1" x14ac:dyDescent="0.35">
      <c r="A19" s="1128">
        <v>40</v>
      </c>
      <c r="B19" s="1208" t="s">
        <v>295</v>
      </c>
    </row>
    <row r="20" spans="1:2" s="1237" customFormat="1" x14ac:dyDescent="0.35">
      <c r="A20" s="439"/>
    </row>
    <row r="21" spans="1:2" s="1237" customFormat="1" x14ac:dyDescent="0.35">
      <c r="A21" s="439"/>
    </row>
    <row r="22" spans="1:2" s="1237" customFormat="1" x14ac:dyDescent="0.35">
      <c r="A22" s="439"/>
    </row>
    <row r="23" spans="1:2" s="1237" customFormat="1" x14ac:dyDescent="0.35">
      <c r="A23" s="439"/>
    </row>
    <row r="24" spans="1:2" s="1237" customFormat="1" x14ac:dyDescent="0.35">
      <c r="A24" s="439"/>
    </row>
    <row r="25" spans="1:2" s="1237" customFormat="1" x14ac:dyDescent="0.35">
      <c r="A25" s="439"/>
    </row>
    <row r="26" spans="1:2" s="1237" customFormat="1" x14ac:dyDescent="0.35">
      <c r="A26" s="439"/>
    </row>
    <row r="27" spans="1:2" s="1237" customFormat="1" x14ac:dyDescent="0.35">
      <c r="A27" s="439"/>
    </row>
    <row r="28" spans="1:2" s="1237" customFormat="1" x14ac:dyDescent="0.35">
      <c r="A28" s="439"/>
    </row>
    <row r="29" spans="1:2" s="1237" customFormat="1" x14ac:dyDescent="0.35">
      <c r="A29" s="439"/>
    </row>
    <row r="30" spans="1:2" s="1237" customFormat="1" x14ac:dyDescent="0.35">
      <c r="A30" s="439"/>
    </row>
    <row r="31" spans="1:2" s="1237" customFormat="1" x14ac:dyDescent="0.35">
      <c r="A31" s="439"/>
    </row>
    <row r="32" spans="1:2" s="1237" customFormat="1" x14ac:dyDescent="0.35">
      <c r="A32" s="439"/>
    </row>
    <row r="33" spans="1:2" s="1237" customFormat="1" x14ac:dyDescent="0.35">
      <c r="A33" s="439"/>
    </row>
    <row r="34" spans="1:2" s="1237" customFormat="1" x14ac:dyDescent="0.35">
      <c r="A34" s="439"/>
    </row>
    <row r="35" spans="1:2" s="1237" customFormat="1" ht="15" customHeight="1" x14ac:dyDescent="0.35">
      <c r="A35" s="1128">
        <v>40</v>
      </c>
      <c r="B35" s="1208" t="s">
        <v>295</v>
      </c>
    </row>
    <row r="36" spans="1:2" s="1237" customFormat="1" x14ac:dyDescent="0.35">
      <c r="A36" s="439"/>
    </row>
    <row r="37" spans="1:2" s="1237" customFormat="1" x14ac:dyDescent="0.35">
      <c r="A37" s="439"/>
    </row>
    <row r="38" spans="1:2" s="1237" customFormat="1" x14ac:dyDescent="0.35">
      <c r="A38" s="439"/>
    </row>
    <row r="39" spans="1:2" s="1237" customFormat="1" x14ac:dyDescent="0.35">
      <c r="A39" s="439"/>
    </row>
    <row r="40" spans="1:2" s="1237" customFormat="1" x14ac:dyDescent="0.35">
      <c r="A40" s="439"/>
    </row>
    <row r="41" spans="1:2" s="1237" customFormat="1" x14ac:dyDescent="0.35">
      <c r="A41" s="439"/>
    </row>
    <row r="42" spans="1:2" s="1237" customFormat="1" x14ac:dyDescent="0.35">
      <c r="A42" s="439"/>
    </row>
    <row r="43" spans="1:2" s="1237" customFormat="1" x14ac:dyDescent="0.35">
      <c r="A43" s="439"/>
    </row>
    <row r="44" spans="1:2" s="1237" customFormat="1" x14ac:dyDescent="0.35">
      <c r="A44" s="439"/>
    </row>
    <row r="45" spans="1:2" s="1237" customFormat="1" x14ac:dyDescent="0.35">
      <c r="A45" s="439"/>
    </row>
    <row r="46" spans="1:2" s="1237" customFormat="1" x14ac:dyDescent="0.35">
      <c r="A46" s="439"/>
    </row>
    <row r="47" spans="1:2" s="1237" customFormat="1" x14ac:dyDescent="0.35">
      <c r="A47" s="439"/>
    </row>
    <row r="48" spans="1:2" s="1237" customFormat="1" x14ac:dyDescent="0.35">
      <c r="A48" s="439"/>
    </row>
    <row r="49" spans="1:2" s="1237" customFormat="1" x14ac:dyDescent="0.35">
      <c r="A49" s="439"/>
    </row>
    <row r="50" spans="1:2" s="1237" customFormat="1" x14ac:dyDescent="0.35">
      <c r="A50" s="439"/>
    </row>
    <row r="52" spans="1:2" s="1237" customFormat="1" ht="15" customHeight="1" x14ac:dyDescent="0.35">
      <c r="A52" s="1128">
        <v>41</v>
      </c>
      <c r="B52" s="1208" t="s">
        <v>295</v>
      </c>
    </row>
    <row r="53" spans="1:2" s="1237" customFormat="1" x14ac:dyDescent="0.35">
      <c r="A53" s="439"/>
    </row>
    <row r="54" spans="1:2" s="1237" customFormat="1" x14ac:dyDescent="0.35">
      <c r="A54" s="439"/>
    </row>
    <row r="55" spans="1:2" s="1237" customFormat="1" x14ac:dyDescent="0.35">
      <c r="A55" s="439"/>
    </row>
    <row r="56" spans="1:2" s="1237" customFormat="1" x14ac:dyDescent="0.35">
      <c r="A56" s="439"/>
    </row>
    <row r="57" spans="1:2" s="1237" customFormat="1" x14ac:dyDescent="0.35">
      <c r="A57" s="439"/>
    </row>
    <row r="58" spans="1:2" s="1237" customFormat="1" x14ac:dyDescent="0.35">
      <c r="A58" s="439"/>
    </row>
    <row r="59" spans="1:2" s="1237" customFormat="1" x14ac:dyDescent="0.35">
      <c r="A59" s="439"/>
    </row>
    <row r="60" spans="1:2" s="1237" customFormat="1" x14ac:dyDescent="0.35">
      <c r="A60" s="439"/>
    </row>
    <row r="61" spans="1:2" s="1237" customFormat="1" x14ac:dyDescent="0.35">
      <c r="A61" s="439"/>
    </row>
    <row r="62" spans="1:2" s="1237" customFormat="1" x14ac:dyDescent="0.35">
      <c r="A62" s="439"/>
    </row>
    <row r="63" spans="1:2" s="1237" customFormat="1" x14ac:dyDescent="0.35">
      <c r="A63" s="439"/>
    </row>
    <row r="64" spans="1:2" s="1237" customFormat="1" x14ac:dyDescent="0.35">
      <c r="A64" s="439"/>
    </row>
    <row r="65" spans="1:2" s="1237" customFormat="1" x14ac:dyDescent="0.35">
      <c r="A65" s="439"/>
    </row>
    <row r="66" spans="1:2" s="1237" customFormat="1" x14ac:dyDescent="0.35">
      <c r="A66" s="439"/>
    </row>
    <row r="67" spans="1:2" s="1237" customFormat="1" x14ac:dyDescent="0.35">
      <c r="A67" s="439"/>
    </row>
    <row r="68" spans="1:2" s="1237" customFormat="1" x14ac:dyDescent="0.35"/>
    <row r="69" spans="1:2" s="1237" customFormat="1" ht="15" customHeight="1" x14ac:dyDescent="0.35">
      <c r="A69" s="1128">
        <v>41</v>
      </c>
      <c r="B69" s="1208" t="s">
        <v>295</v>
      </c>
    </row>
    <row r="70" spans="1:2" s="1237" customFormat="1" x14ac:dyDescent="0.35">
      <c r="A70" s="439"/>
    </row>
    <row r="71" spans="1:2" s="1237" customFormat="1" x14ac:dyDescent="0.35">
      <c r="A71" s="439"/>
    </row>
    <row r="72" spans="1:2" s="1237" customFormat="1" x14ac:dyDescent="0.35">
      <c r="A72" s="439"/>
    </row>
    <row r="73" spans="1:2" s="1237" customFormat="1" x14ac:dyDescent="0.35">
      <c r="A73" s="439"/>
    </row>
    <row r="74" spans="1:2" s="1237" customFormat="1" x14ac:dyDescent="0.35">
      <c r="A74" s="439"/>
    </row>
    <row r="75" spans="1:2" s="1237" customFormat="1" x14ac:dyDescent="0.35">
      <c r="A75" s="439"/>
    </row>
    <row r="76" spans="1:2" s="1237" customFormat="1" x14ac:dyDescent="0.35">
      <c r="A76" s="439"/>
    </row>
    <row r="77" spans="1:2" s="1237" customFormat="1" x14ac:dyDescent="0.35">
      <c r="A77" s="439"/>
    </row>
    <row r="78" spans="1:2" s="1237" customFormat="1" x14ac:dyDescent="0.35">
      <c r="A78" s="439"/>
    </row>
    <row r="79" spans="1:2" s="1237" customFormat="1" x14ac:dyDescent="0.35">
      <c r="A79" s="439"/>
    </row>
    <row r="80" spans="1:2" s="1237" customFormat="1" x14ac:dyDescent="0.35">
      <c r="A80" s="439"/>
    </row>
    <row r="81" spans="1:2" s="1237" customFormat="1" x14ac:dyDescent="0.35">
      <c r="A81" s="439"/>
    </row>
    <row r="82" spans="1:2" s="1237" customFormat="1" x14ac:dyDescent="0.35">
      <c r="A82" s="439"/>
    </row>
    <row r="83" spans="1:2" s="1237" customFormat="1" x14ac:dyDescent="0.35">
      <c r="A83" s="439"/>
    </row>
    <row r="84" spans="1:2" s="1237" customFormat="1" x14ac:dyDescent="0.35">
      <c r="A84" s="439"/>
    </row>
    <row r="85" spans="1:2" s="1237" customFormat="1" ht="15" customHeight="1" x14ac:dyDescent="0.35">
      <c r="A85" s="1128">
        <v>42</v>
      </c>
      <c r="B85" s="1208" t="s">
        <v>290</v>
      </c>
    </row>
    <row r="86" spans="1:2" s="1237" customFormat="1" x14ac:dyDescent="0.35">
      <c r="A86" s="439"/>
    </row>
    <row r="87" spans="1:2" s="1237" customFormat="1" x14ac:dyDescent="0.35">
      <c r="A87" s="439"/>
    </row>
    <row r="88" spans="1:2" s="1237" customFormat="1" x14ac:dyDescent="0.35">
      <c r="A88" s="439"/>
    </row>
    <row r="89" spans="1:2" s="1237" customFormat="1" x14ac:dyDescent="0.35">
      <c r="A89" s="439"/>
    </row>
    <row r="90" spans="1:2" s="1237" customFormat="1" x14ac:dyDescent="0.35">
      <c r="A90" s="439"/>
    </row>
    <row r="91" spans="1:2" s="1237" customFormat="1" x14ac:dyDescent="0.35">
      <c r="A91" s="439"/>
    </row>
    <row r="92" spans="1:2" s="1237" customFormat="1" x14ac:dyDescent="0.35">
      <c r="A92" s="439"/>
    </row>
    <row r="93" spans="1:2" s="1237" customFormat="1" x14ac:dyDescent="0.35">
      <c r="A93" s="439"/>
    </row>
    <row r="94" spans="1:2" s="1237" customFormat="1" x14ac:dyDescent="0.35">
      <c r="A94" s="439"/>
    </row>
    <row r="95" spans="1:2" s="1237" customFormat="1" x14ac:dyDescent="0.35">
      <c r="A95" s="439"/>
    </row>
    <row r="96" spans="1:2" s="1237" customFormat="1" x14ac:dyDescent="0.35">
      <c r="A96" s="439"/>
    </row>
    <row r="97" spans="1:2" s="1237" customFormat="1" x14ac:dyDescent="0.35">
      <c r="A97" s="439"/>
    </row>
    <row r="98" spans="1:2" s="1237" customFormat="1" x14ac:dyDescent="0.35">
      <c r="A98" s="439"/>
    </row>
    <row r="99" spans="1:2" s="1237" customFormat="1" x14ac:dyDescent="0.35">
      <c r="A99" s="439"/>
    </row>
    <row r="100" spans="1:2" s="1237" customFormat="1" x14ac:dyDescent="0.35">
      <c r="A100" s="439"/>
    </row>
    <row r="102" spans="1:2" s="1237" customFormat="1" ht="15" customHeight="1" x14ac:dyDescent="0.35">
      <c r="A102" s="1128">
        <v>42</v>
      </c>
      <c r="B102" s="1208" t="s">
        <v>290</v>
      </c>
    </row>
    <row r="103" spans="1:2" s="1237" customFormat="1" x14ac:dyDescent="0.35">
      <c r="A103" s="439"/>
    </row>
    <row r="104" spans="1:2" s="1237" customFormat="1" x14ac:dyDescent="0.35">
      <c r="A104" s="439"/>
    </row>
    <row r="105" spans="1:2" s="1237" customFormat="1" x14ac:dyDescent="0.35">
      <c r="A105" s="439"/>
    </row>
    <row r="106" spans="1:2" s="1237" customFormat="1" x14ac:dyDescent="0.35">
      <c r="A106" s="439"/>
    </row>
    <row r="107" spans="1:2" s="1237" customFormat="1" x14ac:dyDescent="0.35">
      <c r="A107" s="439"/>
    </row>
    <row r="108" spans="1:2" s="1237" customFormat="1" x14ac:dyDescent="0.35">
      <c r="A108" s="439"/>
    </row>
    <row r="109" spans="1:2" s="1237" customFormat="1" x14ac:dyDescent="0.35">
      <c r="A109" s="439"/>
    </row>
    <row r="110" spans="1:2" s="1237" customFormat="1" x14ac:dyDescent="0.35">
      <c r="A110" s="439"/>
    </row>
    <row r="111" spans="1:2" s="1237" customFormat="1" x14ac:dyDescent="0.35">
      <c r="A111" s="439"/>
    </row>
    <row r="112" spans="1:2" s="1237" customFormat="1" x14ac:dyDescent="0.35">
      <c r="A112" s="439"/>
    </row>
    <row r="113" spans="1:2" s="1237" customFormat="1" x14ac:dyDescent="0.35">
      <c r="A113" s="439"/>
    </row>
    <row r="114" spans="1:2" s="1237" customFormat="1" x14ac:dyDescent="0.35">
      <c r="A114" s="439"/>
    </row>
    <row r="115" spans="1:2" s="1237" customFormat="1" x14ac:dyDescent="0.35">
      <c r="A115" s="439"/>
    </row>
    <row r="116" spans="1:2" s="1237" customFormat="1" x14ac:dyDescent="0.35">
      <c r="A116" s="439"/>
    </row>
    <row r="117" spans="1:2" s="1237" customFormat="1" x14ac:dyDescent="0.35">
      <c r="A117" s="439"/>
    </row>
    <row r="118" spans="1:2" s="1237" customFormat="1" x14ac:dyDescent="0.35"/>
    <row r="119" spans="1:2" s="1237" customFormat="1" ht="15" customHeight="1" x14ac:dyDescent="0.35">
      <c r="A119" s="1128">
        <v>43</v>
      </c>
      <c r="B119" s="1208" t="s">
        <v>296</v>
      </c>
    </row>
    <row r="120" spans="1:2" s="1237" customFormat="1" x14ac:dyDescent="0.35">
      <c r="A120" s="439"/>
    </row>
    <row r="121" spans="1:2" s="1237" customFormat="1" x14ac:dyDescent="0.35">
      <c r="A121" s="439"/>
    </row>
    <row r="122" spans="1:2" s="1237" customFormat="1" x14ac:dyDescent="0.35">
      <c r="A122" s="439"/>
    </row>
    <row r="123" spans="1:2" s="1237" customFormat="1" x14ac:dyDescent="0.35">
      <c r="A123" s="439"/>
    </row>
    <row r="124" spans="1:2" s="1237" customFormat="1" x14ac:dyDescent="0.35">
      <c r="A124" s="439"/>
    </row>
    <row r="125" spans="1:2" s="1237" customFormat="1" x14ac:dyDescent="0.35">
      <c r="A125" s="439"/>
    </row>
    <row r="126" spans="1:2" s="1237" customFormat="1" x14ac:dyDescent="0.35">
      <c r="A126" s="439"/>
    </row>
    <row r="127" spans="1:2" s="1237" customFormat="1" x14ac:dyDescent="0.35">
      <c r="A127" s="439"/>
    </row>
    <row r="128" spans="1:2" s="1237" customFormat="1" x14ac:dyDescent="0.35">
      <c r="A128" s="439"/>
    </row>
    <row r="129" spans="1:2" s="1237" customFormat="1" x14ac:dyDescent="0.35">
      <c r="A129" s="439"/>
    </row>
    <row r="130" spans="1:2" s="1237" customFormat="1" x14ac:dyDescent="0.35">
      <c r="A130" s="439"/>
    </row>
    <row r="131" spans="1:2" s="1237" customFormat="1" x14ac:dyDescent="0.35">
      <c r="A131" s="439"/>
    </row>
    <row r="132" spans="1:2" s="1237" customFormat="1" x14ac:dyDescent="0.35">
      <c r="A132" s="439"/>
    </row>
    <row r="133" spans="1:2" s="1237" customFormat="1" x14ac:dyDescent="0.35">
      <c r="A133" s="439"/>
    </row>
    <row r="134" spans="1:2" s="1237" customFormat="1" x14ac:dyDescent="0.35">
      <c r="A134" s="439"/>
    </row>
    <row r="135" spans="1:2" s="1237" customFormat="1" ht="15" customHeight="1" x14ac:dyDescent="0.35">
      <c r="A135" s="1128">
        <v>43</v>
      </c>
      <c r="B135" s="1208" t="s">
        <v>296</v>
      </c>
    </row>
    <row r="136" spans="1:2" s="1237" customFormat="1" x14ac:dyDescent="0.35">
      <c r="A136" s="439"/>
    </row>
    <row r="137" spans="1:2" s="1237" customFormat="1" x14ac:dyDescent="0.35">
      <c r="A137" s="439"/>
    </row>
    <row r="138" spans="1:2" s="1237" customFormat="1" x14ac:dyDescent="0.35">
      <c r="A138" s="439"/>
    </row>
    <row r="139" spans="1:2" s="1237" customFormat="1" x14ac:dyDescent="0.35">
      <c r="A139" s="439"/>
    </row>
    <row r="140" spans="1:2" s="1237" customFormat="1" x14ac:dyDescent="0.35">
      <c r="A140" s="439"/>
    </row>
    <row r="141" spans="1:2" s="1237" customFormat="1" x14ac:dyDescent="0.35">
      <c r="A141" s="439"/>
    </row>
    <row r="142" spans="1:2" s="1237" customFormat="1" x14ac:dyDescent="0.35">
      <c r="A142" s="439"/>
    </row>
    <row r="143" spans="1:2" s="1237" customFormat="1" x14ac:dyDescent="0.35">
      <c r="A143" s="439"/>
    </row>
    <row r="144" spans="1:2" s="1237" customFormat="1" x14ac:dyDescent="0.35">
      <c r="A144" s="439"/>
    </row>
    <row r="145" spans="1:2" s="1237" customFormat="1" x14ac:dyDescent="0.35">
      <c r="A145" s="439"/>
    </row>
    <row r="146" spans="1:2" s="1237" customFormat="1" x14ac:dyDescent="0.35">
      <c r="A146" s="439"/>
    </row>
    <row r="147" spans="1:2" s="1237" customFormat="1" x14ac:dyDescent="0.35">
      <c r="A147" s="439"/>
    </row>
    <row r="148" spans="1:2" s="1237" customFormat="1" x14ac:dyDescent="0.35">
      <c r="A148" s="439"/>
    </row>
    <row r="149" spans="1:2" s="1237" customFormat="1" x14ac:dyDescent="0.35">
      <c r="A149" s="439"/>
    </row>
    <row r="150" spans="1:2" s="1237" customFormat="1" x14ac:dyDescent="0.35">
      <c r="A150" s="439"/>
    </row>
    <row r="152" spans="1:2" s="1237" customFormat="1" ht="15" customHeight="1" x14ac:dyDescent="0.35">
      <c r="A152" s="1128">
        <v>44</v>
      </c>
      <c r="B152" s="1208" t="s">
        <v>104</v>
      </c>
    </row>
    <row r="153" spans="1:2" s="1237" customFormat="1" x14ac:dyDescent="0.35">
      <c r="A153" s="439"/>
    </row>
    <row r="154" spans="1:2" s="1237" customFormat="1" x14ac:dyDescent="0.35">
      <c r="A154" s="439"/>
    </row>
    <row r="155" spans="1:2" s="1237" customFormat="1" x14ac:dyDescent="0.35">
      <c r="A155" s="439"/>
    </row>
    <row r="156" spans="1:2" s="1237" customFormat="1" x14ac:dyDescent="0.35">
      <c r="A156" s="439"/>
    </row>
    <row r="157" spans="1:2" s="1237" customFormat="1" x14ac:dyDescent="0.35">
      <c r="A157" s="439"/>
    </row>
    <row r="158" spans="1:2" s="1237" customFormat="1" x14ac:dyDescent="0.35">
      <c r="A158" s="439"/>
    </row>
    <row r="159" spans="1:2" s="1237" customFormat="1" x14ac:dyDescent="0.35">
      <c r="A159" s="439"/>
    </row>
    <row r="160" spans="1:2" s="1237" customFormat="1" x14ac:dyDescent="0.35">
      <c r="A160" s="439"/>
    </row>
    <row r="161" spans="1:2" s="1237" customFormat="1" x14ac:dyDescent="0.35">
      <c r="A161" s="439"/>
    </row>
    <row r="162" spans="1:2" s="1237" customFormat="1" x14ac:dyDescent="0.35">
      <c r="A162" s="439"/>
    </row>
    <row r="163" spans="1:2" s="1237" customFormat="1" x14ac:dyDescent="0.35">
      <c r="A163" s="439"/>
    </row>
    <row r="164" spans="1:2" s="1237" customFormat="1" x14ac:dyDescent="0.35">
      <c r="A164" s="439"/>
    </row>
    <row r="165" spans="1:2" s="1237" customFormat="1" x14ac:dyDescent="0.35">
      <c r="A165" s="439"/>
    </row>
    <row r="166" spans="1:2" s="1237" customFormat="1" x14ac:dyDescent="0.35">
      <c r="A166" s="439"/>
    </row>
    <row r="167" spans="1:2" s="1237" customFormat="1" x14ac:dyDescent="0.35">
      <c r="A167" s="439"/>
    </row>
    <row r="169" spans="1:2" s="1237" customFormat="1" ht="15" customHeight="1" x14ac:dyDescent="0.35">
      <c r="A169" s="1128" t="s">
        <v>923</v>
      </c>
      <c r="B169" s="1208" t="s">
        <v>924</v>
      </c>
    </row>
    <row r="170" spans="1:2" s="1237" customFormat="1" x14ac:dyDescent="0.35">
      <c r="A170" s="439"/>
    </row>
    <row r="171" spans="1:2" s="1237" customFormat="1" x14ac:dyDescent="0.35">
      <c r="A171" s="439"/>
    </row>
    <row r="172" spans="1:2" s="1237" customFormat="1" x14ac:dyDescent="0.35">
      <c r="A172" s="439"/>
    </row>
    <row r="173" spans="1:2" s="1237" customFormat="1" x14ac:dyDescent="0.35">
      <c r="A173" s="439"/>
    </row>
    <row r="174" spans="1:2" s="1237" customFormat="1" x14ac:dyDescent="0.35">
      <c r="A174" s="439"/>
    </row>
    <row r="175" spans="1:2" s="1237" customFormat="1" x14ac:dyDescent="0.35">
      <c r="A175" s="439"/>
    </row>
    <row r="176" spans="1:2" s="1237" customFormat="1" x14ac:dyDescent="0.35">
      <c r="A176" s="439"/>
    </row>
    <row r="177" spans="1:2" s="1237" customFormat="1" x14ac:dyDescent="0.35">
      <c r="A177" s="439"/>
    </row>
    <row r="178" spans="1:2" s="1237" customFormat="1" x14ac:dyDescent="0.35">
      <c r="A178" s="439"/>
    </row>
    <row r="179" spans="1:2" s="1237" customFormat="1" x14ac:dyDescent="0.35">
      <c r="A179" s="439"/>
    </row>
    <row r="180" spans="1:2" s="1237" customFormat="1" x14ac:dyDescent="0.35">
      <c r="A180" s="439"/>
    </row>
    <row r="181" spans="1:2" s="1237" customFormat="1" x14ac:dyDescent="0.35">
      <c r="A181" s="439"/>
    </row>
    <row r="182" spans="1:2" s="1237" customFormat="1" x14ac:dyDescent="0.35">
      <c r="A182" s="439"/>
    </row>
    <row r="183" spans="1:2" s="1237" customFormat="1" x14ac:dyDescent="0.35">
      <c r="A183" s="439"/>
    </row>
    <row r="184" spans="1:2" s="1237" customFormat="1" x14ac:dyDescent="0.35">
      <c r="A184" s="439"/>
    </row>
    <row r="185" spans="1:2" s="1237" customFormat="1" ht="15" customHeight="1" x14ac:dyDescent="0.35">
      <c r="A185" s="1128">
        <v>55</v>
      </c>
      <c r="B185" s="1208" t="s">
        <v>186</v>
      </c>
    </row>
    <row r="186" spans="1:2" s="1237" customFormat="1" x14ac:dyDescent="0.35">
      <c r="A186" s="439"/>
    </row>
    <row r="187" spans="1:2" s="1237" customFormat="1" x14ac:dyDescent="0.35">
      <c r="A187" s="439"/>
    </row>
    <row r="188" spans="1:2" s="1237" customFormat="1" x14ac:dyDescent="0.35">
      <c r="A188" s="439"/>
    </row>
    <row r="189" spans="1:2" s="1237" customFormat="1" x14ac:dyDescent="0.35">
      <c r="A189" s="439"/>
    </row>
    <row r="190" spans="1:2" s="1237" customFormat="1" x14ac:dyDescent="0.35">
      <c r="A190" s="439"/>
    </row>
    <row r="191" spans="1:2" s="1237" customFormat="1" x14ac:dyDescent="0.35">
      <c r="A191" s="439"/>
    </row>
    <row r="192" spans="1:2" s="1237" customFormat="1" x14ac:dyDescent="0.35">
      <c r="A192" s="439"/>
    </row>
    <row r="193" spans="1:2" s="1237" customFormat="1" x14ac:dyDescent="0.35">
      <c r="A193" s="439"/>
    </row>
    <row r="194" spans="1:2" s="1237" customFormat="1" x14ac:dyDescent="0.35">
      <c r="A194" s="439"/>
    </row>
    <row r="195" spans="1:2" s="1237" customFormat="1" x14ac:dyDescent="0.35">
      <c r="A195" s="439"/>
    </row>
    <row r="196" spans="1:2" s="1237" customFormat="1" x14ac:dyDescent="0.35">
      <c r="A196" s="439"/>
    </row>
    <row r="197" spans="1:2" s="1237" customFormat="1" x14ac:dyDescent="0.35">
      <c r="A197" s="439"/>
    </row>
    <row r="198" spans="1:2" s="1237" customFormat="1" x14ac:dyDescent="0.35">
      <c r="A198" s="439"/>
    </row>
    <row r="199" spans="1:2" s="1237" customFormat="1" x14ac:dyDescent="0.35">
      <c r="A199" s="439"/>
    </row>
    <row r="200" spans="1:2" s="1237" customFormat="1" x14ac:dyDescent="0.35">
      <c r="A200" s="439"/>
    </row>
    <row r="202" spans="1:2" s="1237" customFormat="1" ht="15" customHeight="1" x14ac:dyDescent="0.35">
      <c r="A202" s="1128" t="s">
        <v>925</v>
      </c>
      <c r="B202" s="1208" t="s">
        <v>926</v>
      </c>
    </row>
    <row r="203" spans="1:2" s="1237" customFormat="1" x14ac:dyDescent="0.35">
      <c r="A203" s="439"/>
    </row>
    <row r="204" spans="1:2" s="1237" customFormat="1" x14ac:dyDescent="0.35">
      <c r="A204" s="439"/>
    </row>
    <row r="205" spans="1:2" s="1237" customFormat="1" x14ac:dyDescent="0.35">
      <c r="A205" s="439"/>
    </row>
    <row r="206" spans="1:2" s="1237" customFormat="1" x14ac:dyDescent="0.35">
      <c r="A206" s="439"/>
    </row>
    <row r="207" spans="1:2" s="1237" customFormat="1" x14ac:dyDescent="0.35">
      <c r="A207" s="439"/>
    </row>
    <row r="208" spans="1:2" s="1237" customFormat="1" x14ac:dyDescent="0.35">
      <c r="A208" s="439"/>
    </row>
    <row r="209" spans="1:2" s="1237" customFormat="1" x14ac:dyDescent="0.35">
      <c r="A209" s="439"/>
    </row>
    <row r="210" spans="1:2" s="1237" customFormat="1" x14ac:dyDescent="0.35">
      <c r="A210" s="439"/>
    </row>
    <row r="211" spans="1:2" s="1237" customFormat="1" x14ac:dyDescent="0.35">
      <c r="A211" s="439"/>
    </row>
    <row r="212" spans="1:2" s="1237" customFormat="1" x14ac:dyDescent="0.35">
      <c r="A212" s="439"/>
    </row>
    <row r="213" spans="1:2" s="1237" customFormat="1" x14ac:dyDescent="0.35">
      <c r="A213" s="439"/>
    </row>
    <row r="214" spans="1:2" s="1237" customFormat="1" x14ac:dyDescent="0.35">
      <c r="A214" s="439"/>
    </row>
    <row r="215" spans="1:2" s="1237" customFormat="1" x14ac:dyDescent="0.35">
      <c r="A215" s="439"/>
    </row>
    <row r="216" spans="1:2" s="1237" customFormat="1" x14ac:dyDescent="0.35">
      <c r="A216" s="439"/>
    </row>
    <row r="217" spans="1:2" s="1237" customFormat="1" x14ac:dyDescent="0.35">
      <c r="A217" s="439"/>
    </row>
    <row r="218" spans="1:2" s="1237" customFormat="1" x14ac:dyDescent="0.35"/>
    <row r="219" spans="1:2" s="1237" customFormat="1" ht="15" customHeight="1" x14ac:dyDescent="0.35">
      <c r="A219" s="1128">
        <v>58</v>
      </c>
      <c r="B219" s="1208" t="s">
        <v>112</v>
      </c>
    </row>
    <row r="220" spans="1:2" s="1237" customFormat="1" x14ac:dyDescent="0.35">
      <c r="A220" s="439"/>
      <c r="B220" s="1237" t="s">
        <v>112</v>
      </c>
    </row>
    <row r="221" spans="1:2" s="1237" customFormat="1" x14ac:dyDescent="0.35">
      <c r="A221" s="439"/>
      <c r="B221" s="1237" t="s">
        <v>112</v>
      </c>
    </row>
    <row r="222" spans="1:2" s="1237" customFormat="1" x14ac:dyDescent="0.35">
      <c r="A222" s="439"/>
      <c r="B222" s="1237" t="s">
        <v>112</v>
      </c>
    </row>
    <row r="223" spans="1:2" s="1237" customFormat="1" x14ac:dyDescent="0.35">
      <c r="A223" s="439"/>
      <c r="B223" s="1237" t="s">
        <v>112</v>
      </c>
    </row>
    <row r="224" spans="1:2" s="1237" customFormat="1" x14ac:dyDescent="0.35">
      <c r="A224" s="439"/>
    </row>
    <row r="225" spans="1:2" s="1237" customFormat="1" x14ac:dyDescent="0.35">
      <c r="A225" s="439"/>
    </row>
    <row r="226" spans="1:2" s="1237" customFormat="1" x14ac:dyDescent="0.35">
      <c r="A226" s="439"/>
    </row>
    <row r="227" spans="1:2" s="1237" customFormat="1" x14ac:dyDescent="0.35">
      <c r="A227" s="439"/>
    </row>
    <row r="228" spans="1:2" s="1237" customFormat="1" x14ac:dyDescent="0.35">
      <c r="A228" s="439"/>
    </row>
    <row r="229" spans="1:2" s="1237" customFormat="1" x14ac:dyDescent="0.35">
      <c r="A229" s="439"/>
    </row>
    <row r="230" spans="1:2" s="1237" customFormat="1" x14ac:dyDescent="0.35">
      <c r="A230" s="439"/>
    </row>
    <row r="231" spans="1:2" s="1237" customFormat="1" x14ac:dyDescent="0.35">
      <c r="A231" s="439"/>
    </row>
    <row r="232" spans="1:2" s="1237" customFormat="1" x14ac:dyDescent="0.35">
      <c r="A232" s="439"/>
    </row>
    <row r="233" spans="1:2" s="1237" customFormat="1" x14ac:dyDescent="0.35">
      <c r="A233" s="439"/>
    </row>
    <row r="234" spans="1:2" s="1237" customFormat="1" x14ac:dyDescent="0.35">
      <c r="A234" s="439"/>
    </row>
    <row r="237" spans="1:2" s="1237" customFormat="1" ht="15" customHeight="1" x14ac:dyDescent="0.35">
      <c r="A237" s="1128">
        <v>59</v>
      </c>
      <c r="B237" s="1208" t="s">
        <v>114</v>
      </c>
    </row>
    <row r="238" spans="1:2" s="1237" customFormat="1" x14ac:dyDescent="0.35">
      <c r="A238" s="439"/>
    </row>
    <row r="239" spans="1:2" s="1237" customFormat="1" x14ac:dyDescent="0.35">
      <c r="A239" s="439"/>
    </row>
    <row r="240" spans="1:2" s="1237" customFormat="1" x14ac:dyDescent="0.35">
      <c r="A240" s="439"/>
    </row>
    <row r="241" spans="1:2" s="1237" customFormat="1" x14ac:dyDescent="0.35">
      <c r="A241" s="439"/>
      <c r="B241" s="1237" t="s">
        <v>112</v>
      </c>
    </row>
    <row r="242" spans="1:2" s="1237" customFormat="1" x14ac:dyDescent="0.35">
      <c r="A242" s="439"/>
    </row>
    <row r="243" spans="1:2" s="1237" customFormat="1" x14ac:dyDescent="0.35">
      <c r="A243" s="439"/>
    </row>
    <row r="244" spans="1:2" s="1237" customFormat="1" x14ac:dyDescent="0.35">
      <c r="A244" s="439"/>
    </row>
    <row r="245" spans="1:2" s="1237" customFormat="1" x14ac:dyDescent="0.35">
      <c r="A245" s="439"/>
    </row>
    <row r="246" spans="1:2" s="1237" customFormat="1" x14ac:dyDescent="0.35">
      <c r="A246" s="439"/>
    </row>
    <row r="247" spans="1:2" s="1237" customFormat="1" x14ac:dyDescent="0.35">
      <c r="A247" s="439"/>
    </row>
    <row r="248" spans="1:2" s="1237" customFormat="1" x14ac:dyDescent="0.35">
      <c r="A248" s="439"/>
    </row>
    <row r="249" spans="1:2" s="1237" customFormat="1" x14ac:dyDescent="0.35">
      <c r="A249" s="439"/>
    </row>
    <row r="250" spans="1:2" s="1237" customFormat="1" x14ac:dyDescent="0.35">
      <c r="A250" s="439"/>
    </row>
    <row r="251" spans="1:2" s="1237" customFormat="1" x14ac:dyDescent="0.35">
      <c r="A251" s="439"/>
    </row>
    <row r="252" spans="1:2" s="1237" customFormat="1" x14ac:dyDescent="0.35">
      <c r="A252" s="439"/>
    </row>
    <row r="253" spans="1:2" s="1237" customFormat="1" x14ac:dyDescent="0.35"/>
    <row r="254" spans="1:2" s="1237" customFormat="1" ht="15" customHeight="1" x14ac:dyDescent="0.35">
      <c r="A254" s="1128" t="s">
        <v>927</v>
      </c>
      <c r="B254" s="1208" t="s">
        <v>114</v>
      </c>
    </row>
    <row r="255" spans="1:2" s="1237" customFormat="1" x14ac:dyDescent="0.35">
      <c r="A255" s="439"/>
    </row>
    <row r="256" spans="1:2" s="1237" customFormat="1" x14ac:dyDescent="0.35">
      <c r="A256" s="439"/>
    </row>
    <row r="257" spans="1:2" s="1237" customFormat="1" x14ac:dyDescent="0.35">
      <c r="A257" s="439"/>
    </row>
    <row r="258" spans="1:2" s="1237" customFormat="1" x14ac:dyDescent="0.35">
      <c r="A258" s="439"/>
      <c r="B258" s="1237" t="s">
        <v>112</v>
      </c>
    </row>
    <row r="259" spans="1:2" s="1237" customFormat="1" x14ac:dyDescent="0.35">
      <c r="A259" s="439"/>
    </row>
    <row r="260" spans="1:2" s="1237" customFormat="1" x14ac:dyDescent="0.35">
      <c r="A260" s="439"/>
    </row>
    <row r="261" spans="1:2" s="1237" customFormat="1" x14ac:dyDescent="0.35">
      <c r="A261" s="439"/>
    </row>
    <row r="262" spans="1:2" s="1237" customFormat="1" x14ac:dyDescent="0.35">
      <c r="A262" s="439"/>
    </row>
    <row r="263" spans="1:2" s="1237" customFormat="1" x14ac:dyDescent="0.35">
      <c r="A263" s="439"/>
    </row>
    <row r="264" spans="1:2" s="1237" customFormat="1" x14ac:dyDescent="0.35">
      <c r="A264" s="439"/>
    </row>
    <row r="265" spans="1:2" s="1237" customFormat="1" x14ac:dyDescent="0.35">
      <c r="A265" s="439"/>
    </row>
    <row r="266" spans="1:2" s="1237" customFormat="1" x14ac:dyDescent="0.35">
      <c r="A266" s="439"/>
    </row>
    <row r="267" spans="1:2" s="1237" customFormat="1" x14ac:dyDescent="0.35">
      <c r="A267" s="439"/>
    </row>
    <row r="268" spans="1:2" s="1237" customFormat="1" x14ac:dyDescent="0.35">
      <c r="A268" s="439"/>
    </row>
    <row r="269" spans="1:2" s="1237" customFormat="1" x14ac:dyDescent="0.35">
      <c r="A269" s="439"/>
    </row>
    <row r="271" spans="1:2" s="1237" customFormat="1" ht="15" customHeight="1" x14ac:dyDescent="0.35">
      <c r="A271" s="1128">
        <v>62</v>
      </c>
      <c r="B271" s="1208" t="s">
        <v>745</v>
      </c>
    </row>
    <row r="272" spans="1:2" s="1237" customFormat="1" x14ac:dyDescent="0.35">
      <c r="A272" s="439"/>
    </row>
    <row r="273" spans="1:2" s="1237" customFormat="1" x14ac:dyDescent="0.35">
      <c r="A273" s="439"/>
    </row>
    <row r="274" spans="1:2" s="1237" customFormat="1" x14ac:dyDescent="0.35">
      <c r="A274" s="439"/>
    </row>
    <row r="275" spans="1:2" s="1237" customFormat="1" x14ac:dyDescent="0.35">
      <c r="A275" s="439"/>
      <c r="B275" s="1237" t="s">
        <v>112</v>
      </c>
    </row>
    <row r="276" spans="1:2" s="1237" customFormat="1" x14ac:dyDescent="0.35">
      <c r="A276" s="439"/>
    </row>
    <row r="277" spans="1:2" s="1237" customFormat="1" x14ac:dyDescent="0.35">
      <c r="A277" s="439"/>
    </row>
    <row r="278" spans="1:2" s="1237" customFormat="1" x14ac:dyDescent="0.35">
      <c r="A278" s="439"/>
    </row>
    <row r="279" spans="1:2" s="1237" customFormat="1" x14ac:dyDescent="0.35">
      <c r="A279" s="439"/>
    </row>
    <row r="280" spans="1:2" s="1237" customFormat="1" x14ac:dyDescent="0.35">
      <c r="A280" s="439"/>
    </row>
    <row r="281" spans="1:2" s="1237" customFormat="1" x14ac:dyDescent="0.35">
      <c r="A281" s="439"/>
    </row>
    <row r="282" spans="1:2" s="1237" customFormat="1" x14ac:dyDescent="0.35">
      <c r="A282" s="439"/>
    </row>
    <row r="283" spans="1:2" s="1237" customFormat="1" x14ac:dyDescent="0.35">
      <c r="A283" s="439"/>
    </row>
    <row r="284" spans="1:2" s="1237" customFormat="1" x14ac:dyDescent="0.35">
      <c r="A284" s="439"/>
    </row>
    <row r="285" spans="1:2" s="1237" customFormat="1" x14ac:dyDescent="0.35">
      <c r="A285" s="439"/>
    </row>
    <row r="286" spans="1:2" s="1237" customFormat="1" x14ac:dyDescent="0.35">
      <c r="A286" s="439"/>
    </row>
    <row r="288" spans="1:2" s="1237" customFormat="1" ht="15" customHeight="1" x14ac:dyDescent="0.35">
      <c r="A288" s="1128">
        <v>63</v>
      </c>
      <c r="B288" s="1208" t="s">
        <v>928</v>
      </c>
    </row>
    <row r="289" spans="1:2" s="1237" customFormat="1" x14ac:dyDescent="0.35">
      <c r="A289" s="439"/>
    </row>
    <row r="290" spans="1:2" s="1237" customFormat="1" x14ac:dyDescent="0.35">
      <c r="A290" s="439"/>
    </row>
    <row r="291" spans="1:2" s="1237" customFormat="1" ht="15" customHeight="1" x14ac:dyDescent="0.35">
      <c r="A291" s="1128">
        <v>64</v>
      </c>
      <c r="B291" s="1208" t="s">
        <v>745</v>
      </c>
    </row>
    <row r="292" spans="1:2" s="1237" customFormat="1" x14ac:dyDescent="0.35">
      <c r="A292" s="439"/>
    </row>
    <row r="293" spans="1:2" s="1237" customFormat="1" ht="15" customHeight="1" x14ac:dyDescent="0.35">
      <c r="A293" s="1128">
        <v>65</v>
      </c>
      <c r="B293" s="1208" t="s">
        <v>745</v>
      </c>
    </row>
    <row r="294" spans="1:2" s="1237" customFormat="1" x14ac:dyDescent="0.35">
      <c r="A294" s="439"/>
    </row>
    <row r="295" spans="1:2" s="1237" customFormat="1" x14ac:dyDescent="0.35">
      <c r="A295" s="439"/>
    </row>
    <row r="296" spans="1:2" s="1237" customFormat="1" x14ac:dyDescent="0.35">
      <c r="A296" s="439"/>
    </row>
    <row r="297" spans="1:2" s="1237" customFormat="1" x14ac:dyDescent="0.35">
      <c r="A297" s="439"/>
      <c r="B297" s="1237" t="s">
        <v>112</v>
      </c>
    </row>
    <row r="298" spans="1:2" s="1237" customFormat="1" x14ac:dyDescent="0.35">
      <c r="A298" s="439"/>
    </row>
    <row r="299" spans="1:2" s="1237" customFormat="1" x14ac:dyDescent="0.35">
      <c r="A299" s="439"/>
    </row>
    <row r="300" spans="1:2" s="1237" customFormat="1" x14ac:dyDescent="0.35">
      <c r="A300" s="439"/>
    </row>
    <row r="301" spans="1:2" s="1237" customFormat="1" x14ac:dyDescent="0.35">
      <c r="A301" s="439"/>
    </row>
    <row r="302" spans="1:2" s="1237" customFormat="1" x14ac:dyDescent="0.35">
      <c r="A302" s="439"/>
    </row>
    <row r="303" spans="1:2" s="1237" customFormat="1" x14ac:dyDescent="0.35">
      <c r="A303" s="439"/>
    </row>
    <row r="304" spans="1:2" s="1237" customFormat="1" x14ac:dyDescent="0.35">
      <c r="A304" s="439"/>
    </row>
    <row r="305" spans="1:2" s="1237" customFormat="1" x14ac:dyDescent="0.35">
      <c r="A305" s="439"/>
    </row>
    <row r="306" spans="1:2" s="1237" customFormat="1" x14ac:dyDescent="0.35">
      <c r="A306" s="439"/>
    </row>
    <row r="307" spans="1:2" s="1237" customFormat="1" x14ac:dyDescent="0.35">
      <c r="A307" s="439"/>
    </row>
    <row r="308" spans="1:2" s="1237" customFormat="1" x14ac:dyDescent="0.35">
      <c r="A308" s="439"/>
    </row>
    <row r="310" spans="1:2" s="1237" customFormat="1" ht="15" customHeight="1" x14ac:dyDescent="0.35">
      <c r="A310" s="1128">
        <v>71</v>
      </c>
      <c r="B310" s="1208" t="s">
        <v>397</v>
      </c>
    </row>
    <row r="311" spans="1:2" s="1237" customFormat="1" x14ac:dyDescent="0.35">
      <c r="A311" s="439"/>
    </row>
    <row r="312" spans="1:2" s="1237" customFormat="1" x14ac:dyDescent="0.35">
      <c r="A312" s="439"/>
    </row>
    <row r="313" spans="1:2" s="1237" customFormat="1" x14ac:dyDescent="0.35">
      <c r="A313" s="439"/>
    </row>
    <row r="314" spans="1:2" s="1237" customFormat="1" x14ac:dyDescent="0.35">
      <c r="A314" s="439"/>
      <c r="B314" s="1237" t="s">
        <v>112</v>
      </c>
    </row>
    <row r="315" spans="1:2" s="1237" customFormat="1" x14ac:dyDescent="0.35">
      <c r="A315" s="439"/>
    </row>
    <row r="316" spans="1:2" s="1237" customFormat="1" x14ac:dyDescent="0.35">
      <c r="A316" s="439"/>
    </row>
    <row r="317" spans="1:2" s="1237" customFormat="1" x14ac:dyDescent="0.35">
      <c r="A317" s="439"/>
    </row>
    <row r="318" spans="1:2" s="1237" customFormat="1" x14ac:dyDescent="0.35">
      <c r="A318" s="439"/>
    </row>
    <row r="319" spans="1:2" s="1237" customFormat="1" x14ac:dyDescent="0.35">
      <c r="A319" s="439"/>
    </row>
    <row r="320" spans="1:2" s="1237" customFormat="1" x14ac:dyDescent="0.35">
      <c r="A320" s="439"/>
    </row>
    <row r="321" spans="1:1" s="1237" customFormat="1" x14ac:dyDescent="0.35">
      <c r="A321" s="439"/>
    </row>
    <row r="322" spans="1:1" s="1237" customFormat="1" x14ac:dyDescent="0.35">
      <c r="A322" s="439"/>
    </row>
    <row r="323" spans="1:1" s="1237" customFormat="1" x14ac:dyDescent="0.35">
      <c r="A323" s="439"/>
    </row>
    <row r="324" spans="1:1" s="1237" customFormat="1" x14ac:dyDescent="0.35">
      <c r="A324" s="439"/>
    </row>
    <row r="325" spans="1:1" s="1237" customFormat="1" x14ac:dyDescent="0.35">
      <c r="A325" s="439"/>
    </row>
    <row r="326" spans="1:1" s="1237" customFormat="1" x14ac:dyDescent="0.35"/>
    <row r="343" spans="1:2" s="1237" customFormat="1" ht="15" customHeight="1" x14ac:dyDescent="0.35">
      <c r="A343" s="1128">
        <v>76</v>
      </c>
      <c r="B343" s="1208" t="s">
        <v>82</v>
      </c>
    </row>
    <row r="344" spans="1:2" s="1237" customFormat="1" x14ac:dyDescent="0.35">
      <c r="A344" s="439"/>
    </row>
    <row r="345" spans="1:2" s="1237" customFormat="1" x14ac:dyDescent="0.35">
      <c r="A345" s="439"/>
    </row>
    <row r="346" spans="1:2" s="1237" customFormat="1" x14ac:dyDescent="0.35">
      <c r="A346" s="439"/>
    </row>
    <row r="347" spans="1:2" s="1237" customFormat="1" x14ac:dyDescent="0.35">
      <c r="A347" s="439"/>
      <c r="B347" s="1237" t="s">
        <v>112</v>
      </c>
    </row>
    <row r="348" spans="1:2" s="1237" customFormat="1" x14ac:dyDescent="0.35">
      <c r="A348" s="439"/>
    </row>
    <row r="349" spans="1:2" s="1237" customFormat="1" x14ac:dyDescent="0.35">
      <c r="A349" s="439"/>
    </row>
    <row r="350" spans="1:2" s="1237" customFormat="1" x14ac:dyDescent="0.35">
      <c r="A350" s="439"/>
    </row>
    <row r="351" spans="1:2" s="1237" customFormat="1" x14ac:dyDescent="0.35">
      <c r="A351" s="439"/>
    </row>
    <row r="352" spans="1:2" s="1237" customFormat="1" x14ac:dyDescent="0.35">
      <c r="A352" s="439"/>
    </row>
    <row r="353" spans="1:2" s="1237" customFormat="1" x14ac:dyDescent="0.35">
      <c r="A353" s="439"/>
    </row>
    <row r="354" spans="1:2" s="1237" customFormat="1" x14ac:dyDescent="0.35">
      <c r="A354" s="439"/>
    </row>
    <row r="355" spans="1:2" s="1237" customFormat="1" x14ac:dyDescent="0.35">
      <c r="A355" s="439"/>
    </row>
    <row r="356" spans="1:2" s="1237" customFormat="1" x14ac:dyDescent="0.35">
      <c r="A356" s="439"/>
    </row>
    <row r="357" spans="1:2" s="1237" customFormat="1" x14ac:dyDescent="0.35">
      <c r="A357" s="439"/>
    </row>
    <row r="358" spans="1:2" s="1237" customFormat="1" x14ac:dyDescent="0.35">
      <c r="A358" s="439"/>
    </row>
    <row r="361" spans="1:2" s="1237" customFormat="1" ht="15" customHeight="1" x14ac:dyDescent="0.35">
      <c r="A361" s="1128">
        <v>77</v>
      </c>
      <c r="B361" s="1208" t="s">
        <v>73</v>
      </c>
    </row>
    <row r="379" spans="1:2" s="1237" customFormat="1" ht="15" customHeight="1" x14ac:dyDescent="0.35">
      <c r="A379" s="1128" t="s">
        <v>929</v>
      </c>
      <c r="B379" s="1208" t="s">
        <v>73</v>
      </c>
    </row>
    <row r="380" spans="1:2" s="1237" customFormat="1" x14ac:dyDescent="0.35"/>
    <row r="381" spans="1:2" s="1237" customFormat="1" x14ac:dyDescent="0.35"/>
    <row r="382" spans="1:2" s="1237" customFormat="1" x14ac:dyDescent="0.35"/>
    <row r="383" spans="1:2" s="1237" customFormat="1" x14ac:dyDescent="0.35"/>
    <row r="384" spans="1:2" s="1237" customFormat="1" x14ac:dyDescent="0.35"/>
    <row r="385" s="1237" customFormat="1" x14ac:dyDescent="0.35"/>
    <row r="386" s="1237" customFormat="1" x14ac:dyDescent="0.35"/>
    <row r="387" s="1237" customFormat="1" x14ac:dyDescent="0.35"/>
    <row r="388" s="1237" customFormat="1" x14ac:dyDescent="0.35"/>
    <row r="389" s="1237" customFormat="1" x14ac:dyDescent="0.35"/>
    <row r="390" s="1237" customFormat="1" x14ac:dyDescent="0.35"/>
    <row r="391" s="1237" customFormat="1" x14ac:dyDescent="0.35"/>
    <row r="392" s="1237" customFormat="1" x14ac:dyDescent="0.35"/>
    <row r="393" s="1237" customFormat="1" x14ac:dyDescent="0.35"/>
    <row r="394" s="1237" customFormat="1" x14ac:dyDescent="0.35"/>
    <row r="395" s="1237" customFormat="1" x14ac:dyDescent="0.3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Access</vt:lpstr>
      <vt:lpstr>Quality</vt:lpstr>
      <vt:lpstr>Governance</vt:lpstr>
      <vt:lpstr>Data Elements </vt:lpstr>
      <vt:lpstr>DISTRICT CONSOL</vt:lpstr>
      <vt:lpstr>First</vt:lpstr>
      <vt:lpstr>SCHOOL 1</vt:lpstr>
      <vt:lpstr>Last</vt:lpstr>
      <vt:lpstr>DISTRICTS</vt:lpstr>
      <vt:lpstr>Template for Printing</vt:lpstr>
      <vt:lpstr>Label</vt:lpstr>
      <vt:lpstr>CONSOL WITH TOTALS</vt:lpstr>
      <vt:lpstr>ACCESS CHART</vt:lpstr>
      <vt:lpstr>QUALITY CHART</vt:lpstr>
      <vt:lpstr>GOVERNANCE CHART</vt:lpstr>
      <vt:lpstr>BAYBAYCITY</vt:lpstr>
      <vt:lpstr>BAYBAYNCITY</vt:lpstr>
      <vt:lpstr>BILIRAN</vt:lpstr>
      <vt:lpstr>BORONGANCITY</vt:lpstr>
      <vt:lpstr>CALBAYOGCITY</vt:lpstr>
      <vt:lpstr>CATBALOGANCITY</vt:lpstr>
      <vt:lpstr>DIVISIONS</vt:lpstr>
      <vt:lpstr>EASTERNSAMAR</vt:lpstr>
      <vt:lpstr>LEYTE</vt:lpstr>
      <vt:lpstr>MAASINCITY</vt:lpstr>
      <vt:lpstr>NORTHERNSAMAR</vt:lpstr>
      <vt:lpstr>ORMOCCITY</vt:lpstr>
      <vt:lpstr>'CONSOL WITH TOTALS'!Print_Area</vt:lpstr>
      <vt:lpstr>'Data Elements '!Print_Area</vt:lpstr>
      <vt:lpstr>'DISTRICT CONSOL'!Print_Area</vt:lpstr>
      <vt:lpstr>First!Print_Area</vt:lpstr>
      <vt:lpstr>Last!Print_Area</vt:lpstr>
      <vt:lpstr>'SCHOOL 1'!Print_Area</vt:lpstr>
      <vt:lpstr>'CONSOL WITH TOTALS'!Print_Titles</vt:lpstr>
      <vt:lpstr>'DISTRICT CONSOL'!Print_Titles</vt:lpstr>
      <vt:lpstr>'SCHOOL 1'!Print_Titles</vt:lpstr>
      <vt:lpstr>SAMAR</vt:lpstr>
      <vt:lpstr>SOUTHERNLEYTE</vt:lpstr>
      <vt:lpstr>TACLOBANCITY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SDO NV QMS Data Gathering Tool</dc:title>
  <dc:creator>Noli Mar M. Navarro</dc:creator>
  <cp:lastModifiedBy>NOLI MAR NAVARRO</cp:lastModifiedBy>
  <cp:lastPrinted>2025-04-10T02:51:14Z</cp:lastPrinted>
  <dcterms:created xsi:type="dcterms:W3CDTF">2016-02-14T18:33:34Z</dcterms:created>
  <dcterms:modified xsi:type="dcterms:W3CDTF">2025-04-11T05:40:31Z</dcterms:modified>
</cp:coreProperties>
</file>